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<sst xmlns="http://schemas.openxmlformats.org/spreadsheetml/2006/main" count="113" uniqueCount="59">
  <si>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</si>
  <si>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</si>
  <si>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</si>
  <si>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r>
      <t xml:space="preserve"> 評審老師</t>
    </r>
    <r>
      <rPr>
        <sz val="14"/>
        <rFont val="Times New Roman"/>
        <family val="1"/>
      </rPr>
      <t xml:space="preserve">: </t>
    </r>
  </si>
  <si>
    <r>
      <t xml:space="preserve"> 沙龍委員</t>
    </r>
    <r>
      <rPr>
        <sz val="14"/>
        <rFont val="Times New Roman"/>
        <family val="1"/>
      </rPr>
      <t>: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</si>
  <si>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</si>
  <si>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</si>
  <si>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</si>
  <si>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</si>
  <si>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</si>
  <si>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</si>
  <si>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</si>
  <si>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</si>
  <si>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</si>
  <si>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</si>
  <si>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</si>
  <si>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</si>
  <si>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</si>
  <si>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</si>
  <si>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</si>
  <si>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</si>
  <si>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參賽張數</t>
  </si>
  <si>
    <t>優選率</t>
  </si>
  <si>
    <t>佳作率</t>
  </si>
  <si>
    <t>入選率</t>
  </si>
  <si>
    <t>合  計</t>
  </si>
  <si>
    <t>特選率</t>
  </si>
  <si>
    <t>春</t>
  </si>
  <si>
    <t>季</t>
  </si>
  <si>
    <t>F</t>
  </si>
  <si>
    <t>組</t>
  </si>
  <si>
    <t>別</t>
  </si>
  <si>
    <t>F</t>
  </si>
  <si>
    <t xml:space="preserve"> </t>
  </si>
  <si>
    <t>秋</t>
  </si>
  <si>
    <t>季</t>
  </si>
  <si>
    <t>蘇忠裕</t>
  </si>
  <si>
    <t>2010年沙龍月賽統計表</t>
  </si>
  <si>
    <r>
      <t>製表：</t>
    </r>
  </si>
  <si>
    <t>田慧文</t>
  </si>
  <si>
    <t>A</t>
  </si>
  <si>
    <t>一月</t>
  </si>
  <si>
    <t>二月</t>
  </si>
  <si>
    <t>三月</t>
  </si>
  <si>
    <t>四月</t>
  </si>
  <si>
    <t>五月</t>
  </si>
  <si>
    <t>六月</t>
  </si>
  <si>
    <t>何恭壜</t>
  </si>
  <si>
    <t>游建富</t>
  </si>
  <si>
    <t xml:space="preserve">                 9807~9812</t>
  </si>
  <si>
    <t>二月</t>
  </si>
  <si>
    <t>三月</t>
  </si>
  <si>
    <t>四月</t>
  </si>
  <si>
    <t>五月</t>
  </si>
  <si>
    <t>六月</t>
  </si>
  <si>
    <t>99年 一月</t>
  </si>
  <si>
    <t xml:space="preserve">   半年合計</t>
  </si>
  <si>
    <t>王派健、陳永鑑、謝禎均、羅仕坤、 劉康雄</t>
  </si>
  <si>
    <t>吳漢輝、張銘孝、莊麗芬、李明杰、 葉俊佑 、黃行生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</si>
</sst>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31" xfId="0" applyFill="1" applyBorder="1" applyAlignment="1">
      <alignment/>
    </xf>
    <xf numFmtId="181" fontId="0" fillId="6" borderId="39" xfId="0" applyNumberFormat="1" applyFill="1" applyBorder="1" applyAlignment="1">
      <alignment/>
    </xf>
    <xf numFmtId="0" fontId="13" fillId="6" borderId="30" xfId="0" applyFont="1" applyFill="1" applyBorder="1" applyAlignment="1">
      <alignment/>
    </xf>
    <xf numFmtId="0" fontId="14" fillId="6" borderId="31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2" xfId="0" applyFont="1" applyFill="1" applyBorder="1" applyAlignment="1">
      <alignment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14" fillId="6" borderId="41" xfId="0" applyFont="1" applyFill="1" applyBorder="1" applyAlignment="1">
      <alignment/>
    </xf>
    <xf numFmtId="0" fontId="14" fillId="6" borderId="19" xfId="0" applyFont="1" applyFill="1" applyBorder="1" applyAlignment="1">
      <alignment/>
    </xf>
    <xf numFmtId="0" fontId="13" fillId="6" borderId="38" xfId="0" applyFont="1" applyFill="1" applyBorder="1" applyAlignment="1">
      <alignment/>
    </xf>
    <xf numFmtId="0" fontId="14" fillId="6" borderId="39" xfId="0" applyFont="1" applyFill="1" applyBorder="1" applyAlignment="1">
      <alignment horizontal="center"/>
    </xf>
    <xf numFmtId="0" fontId="14" fillId="6" borderId="42" xfId="0" applyFont="1" applyFill="1" applyBorder="1" applyAlignment="1">
      <alignment horizontal="center"/>
    </xf>
    <xf numFmtId="0" fontId="14" fillId="6" borderId="43" xfId="0" applyFont="1" applyFill="1" applyBorder="1" applyAlignment="1">
      <alignment/>
    </xf>
    <xf numFmtId="0" fontId="14" fillId="6" borderId="39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2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4" fillId="6" borderId="44" xfId="0" applyFont="1" applyFill="1" applyBorder="1" applyAlignment="1">
      <alignment/>
    </xf>
    <xf numFmtId="0" fontId="14" fillId="6" borderId="45" xfId="0" applyFont="1" applyFill="1" applyBorder="1" applyAlignment="1">
      <alignment/>
    </xf>
    <xf numFmtId="0" fontId="14" fillId="6" borderId="46" xfId="0" applyFont="1" applyFill="1" applyBorder="1" applyAlignment="1">
      <alignment/>
    </xf>
    <xf numFmtId="0" fontId="14" fillId="6" borderId="47" xfId="0" applyFont="1" applyFill="1" applyBorder="1" applyAlignment="1">
      <alignment/>
    </xf>
    <xf numFmtId="0" fontId="14" fillId="6" borderId="48" xfId="0" applyFont="1" applyFill="1" applyBorder="1" applyAlignment="1">
      <alignment/>
    </xf>
    <xf numFmtId="0" fontId="14" fillId="6" borderId="49" xfId="0" applyFont="1" applyFill="1" applyBorder="1" applyAlignment="1">
      <alignment horizontal="left"/>
    </xf>
    <xf numFmtId="0" fontId="14" fillId="6" borderId="50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20" xfId="0" applyFont="1" applyFill="1" applyBorder="1" applyAlignment="1">
      <alignment/>
    </xf>
    <xf numFmtId="0" fontId="14" fillId="6" borderId="21" xfId="0" applyFont="1" applyFill="1" applyBorder="1" applyAlignment="1">
      <alignment horizontal="center"/>
    </xf>
    <xf numFmtId="0" fontId="14" fillId="6" borderId="51" xfId="0" applyFont="1" applyFill="1" applyBorder="1" applyAlignment="1">
      <alignment horizontal="center"/>
    </xf>
    <xf numFmtId="0" fontId="14" fillId="6" borderId="23" xfId="0" applyFont="1" applyFill="1" applyBorder="1" applyAlignment="1">
      <alignment/>
    </xf>
    <xf numFmtId="0" fontId="14" fillId="6" borderId="21" xfId="0" applyFont="1" applyFill="1" applyBorder="1" applyAlignment="1">
      <alignment/>
    </xf>
    <xf numFmtId="0" fontId="14" fillId="6" borderId="52" xfId="0" applyFont="1" applyFill="1" applyBorder="1" applyAlignment="1">
      <alignment horizontal="center"/>
    </xf>
    <xf numFmtId="0" fontId="14" fillId="6" borderId="20" xfId="0" applyFont="1" applyFill="1" applyBorder="1" applyAlignment="1">
      <alignment/>
    </xf>
    <xf numFmtId="0" fontId="14" fillId="6" borderId="53" xfId="0" applyFont="1" applyFill="1" applyBorder="1" applyAlignment="1">
      <alignment/>
    </xf>
    <xf numFmtId="0" fontId="14" fillId="6" borderId="52" xfId="0" applyFont="1" applyFill="1" applyBorder="1" applyAlignment="1">
      <alignment/>
    </xf>
    <xf numFmtId="0" fontId="14" fillId="6" borderId="54" xfId="0" applyFont="1" applyFill="1" applyBorder="1" applyAlignment="1">
      <alignment/>
    </xf>
    <xf numFmtId="0" fontId="14" fillId="6" borderId="22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1" fillId="6" borderId="56" xfId="0" applyFont="1" applyFill="1" applyBorder="1" applyAlignment="1">
      <alignment/>
    </xf>
    <xf numFmtId="0" fontId="11" fillId="6" borderId="57" xfId="0" applyFont="1" applyFill="1" applyBorder="1" applyAlignment="1">
      <alignment/>
    </xf>
    <xf numFmtId="0" fontId="11" fillId="6" borderId="58" xfId="0" applyFont="1" applyFill="1" applyBorder="1" applyAlignment="1">
      <alignment/>
    </xf>
    <xf numFmtId="0" fontId="18" fillId="6" borderId="46" xfId="0" applyFont="1" applyFill="1" applyBorder="1" applyAlignment="1">
      <alignment/>
    </xf>
    <xf numFmtId="0" fontId="32" fillId="6" borderId="59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/>
    </xf>
    <xf numFmtId="0" fontId="34" fillId="6" borderId="60" xfId="0" applyFont="1" applyFill="1" applyBorder="1" applyAlignment="1">
      <alignment horizontal="center"/>
    </xf>
    <xf numFmtId="0" fontId="13" fillId="6" borderId="61" xfId="0" applyFont="1" applyFill="1" applyBorder="1" applyAlignment="1">
      <alignment horizontal="center"/>
    </xf>
    <xf numFmtId="0" fontId="13" fillId="6" borderId="62" xfId="0" applyFont="1" applyFill="1" applyBorder="1" applyAlignment="1">
      <alignment horizontal="center"/>
    </xf>
    <xf numFmtId="0" fontId="34" fillId="6" borderId="63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26" xfId="0" applyFont="1" applyFill="1" applyBorder="1" applyAlignment="1">
      <alignment/>
    </xf>
    <xf numFmtId="0" fontId="11" fillId="6" borderId="27" xfId="0" applyFont="1" applyFill="1" applyBorder="1" applyAlignment="1">
      <alignment/>
    </xf>
    <xf numFmtId="0" fontId="11" fillId="6" borderId="29" xfId="0" applyFont="1" applyFill="1" applyBorder="1" applyAlignment="1">
      <alignment/>
    </xf>
    <xf numFmtId="0" fontId="11" fillId="6" borderId="28" xfId="0" applyFont="1" applyFill="1" applyBorder="1" applyAlignment="1">
      <alignment/>
    </xf>
    <xf numFmtId="0" fontId="11" fillId="6" borderId="64" xfId="0" applyFont="1" applyFill="1" applyBorder="1" applyAlignment="1">
      <alignment/>
    </xf>
    <xf numFmtId="0" fontId="11" fillId="6" borderId="14" xfId="0" applyFont="1" applyFill="1" applyBorder="1" applyAlignment="1">
      <alignment/>
    </xf>
    <xf numFmtId="0" fontId="11" fillId="6" borderId="61" xfId="0" applyFont="1" applyFill="1" applyBorder="1" applyAlignment="1">
      <alignment horizontal="center"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0" fillId="6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9" fontId="0" fillId="6" borderId="36" xfId="0" applyNumberFormat="1" applyFill="1" applyBorder="1" applyAlignment="1">
      <alignment/>
    </xf>
    <xf numFmtId="0" fontId="0" fillId="6" borderId="38" xfId="0" applyFill="1" applyBorder="1" applyAlignment="1">
      <alignment/>
    </xf>
    <xf numFmtId="10" fontId="0" fillId="6" borderId="39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0" fontId="0" fillId="6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6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81" fontId="0" fillId="6" borderId="36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9" fontId="0" fillId="0" borderId="37" xfId="0" applyNumberFormat="1" applyBorder="1" applyAlignment="1">
      <alignment/>
    </xf>
    <xf numFmtId="9" fontId="0" fillId="0" borderId="38" xfId="0" applyNumberFormat="1" applyBorder="1" applyAlignment="1">
      <alignment/>
    </xf>
    <xf numFmtId="0" fontId="0" fillId="6" borderId="39" xfId="0" applyFill="1" applyBorder="1" applyAlignment="1">
      <alignment/>
    </xf>
    <xf numFmtId="184" fontId="0" fillId="6" borderId="41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showGridLines="0" showZeros="0" tabSelected="1" zoomScale="75" zoomScaleNormal="75" zoomScalePageLayoutView="0" workbookViewId="0" topLeftCell="A1">
      <selection activeCell="Q25" sqref="Q25:S25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37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3</v>
      </c>
      <c r="E2" s="7"/>
      <c r="F2" s="7"/>
      <c r="G2" s="7"/>
      <c r="H2" s="7" t="s">
        <v>57</v>
      </c>
      <c r="I2" s="7"/>
      <c r="J2" s="7"/>
      <c r="K2" s="7"/>
      <c r="L2" s="7"/>
      <c r="M2" s="7"/>
      <c r="N2" s="7"/>
      <c r="O2" s="7"/>
      <c r="P2" s="8"/>
      <c r="Q2" s="1"/>
      <c r="R2" s="8"/>
      <c r="S2" s="1"/>
      <c r="T2" s="8"/>
      <c r="U2" s="7"/>
      <c r="V2" s="7"/>
      <c r="W2" s="1"/>
      <c r="X2" s="7"/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40268</v>
      </c>
      <c r="D3" s="13" t="s">
        <v>4</v>
      </c>
      <c r="E3" s="13"/>
      <c r="F3" s="13"/>
      <c r="G3" s="13"/>
      <c r="H3" s="14" t="s">
        <v>58</v>
      </c>
      <c r="I3" s="14"/>
      <c r="J3" s="14"/>
      <c r="K3" s="1"/>
      <c r="L3" s="14"/>
      <c r="M3" s="14"/>
      <c r="N3" s="14"/>
      <c r="O3" s="13"/>
      <c r="P3" s="14"/>
      <c r="Q3" s="14"/>
      <c r="R3" s="14"/>
      <c r="S3" s="14"/>
      <c r="T3" s="13"/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30</v>
      </c>
      <c r="C4" s="17" t="s">
        <v>5</v>
      </c>
      <c r="D4" s="18" t="s">
        <v>6</v>
      </c>
      <c r="E4" s="18"/>
      <c r="F4" s="18"/>
      <c r="G4" s="19"/>
      <c r="H4" s="132" t="s">
        <v>41</v>
      </c>
      <c r="I4" s="133"/>
      <c r="J4" s="133"/>
      <c r="K4" s="134"/>
      <c r="L4" s="132" t="s">
        <v>42</v>
      </c>
      <c r="M4" s="133"/>
      <c r="N4" s="133"/>
      <c r="O4" s="134"/>
      <c r="P4" s="132" t="s">
        <v>43</v>
      </c>
      <c r="Q4" s="133"/>
      <c r="R4" s="133"/>
      <c r="S4" s="134"/>
      <c r="T4" s="132" t="s">
        <v>44</v>
      </c>
      <c r="U4" s="133"/>
      <c r="V4" s="133"/>
      <c r="W4" s="134"/>
      <c r="X4" s="132" t="s">
        <v>45</v>
      </c>
      <c r="Y4" s="133"/>
      <c r="Z4" s="133"/>
      <c r="AA4" s="134"/>
      <c r="AB4" s="132" t="s">
        <v>46</v>
      </c>
      <c r="AC4" s="133"/>
      <c r="AD4" s="133"/>
      <c r="AE4" s="134"/>
      <c r="AF4" s="10" t="s">
        <v>7</v>
      </c>
      <c r="AG4" s="6"/>
      <c r="AH4" s="1"/>
    </row>
    <row r="5" spans="1:34" ht="19.5">
      <c r="A5" s="1"/>
      <c r="B5" s="16"/>
      <c r="C5" s="17" t="s">
        <v>8</v>
      </c>
      <c r="D5" s="20" t="s">
        <v>9</v>
      </c>
      <c r="E5" s="21" t="s">
        <v>10</v>
      </c>
      <c r="F5" s="21" t="s">
        <v>11</v>
      </c>
      <c r="G5" s="22" t="s">
        <v>12</v>
      </c>
      <c r="H5" s="23" t="s">
        <v>9</v>
      </c>
      <c r="I5" s="21" t="s">
        <v>10</v>
      </c>
      <c r="J5" s="21" t="s">
        <v>11</v>
      </c>
      <c r="K5" s="22" t="s">
        <v>12</v>
      </c>
      <c r="L5" s="23" t="s">
        <v>9</v>
      </c>
      <c r="M5" s="21" t="s">
        <v>10</v>
      </c>
      <c r="N5" s="21" t="s">
        <v>11</v>
      </c>
      <c r="O5" s="22" t="s">
        <v>12</v>
      </c>
      <c r="P5" s="23" t="s">
        <v>9</v>
      </c>
      <c r="Q5" s="21" t="s">
        <v>10</v>
      </c>
      <c r="R5" s="21" t="s">
        <v>11</v>
      </c>
      <c r="S5" s="22" t="s">
        <v>12</v>
      </c>
      <c r="T5" s="23" t="s">
        <v>9</v>
      </c>
      <c r="U5" s="21" t="s">
        <v>10</v>
      </c>
      <c r="V5" s="21" t="s">
        <v>11</v>
      </c>
      <c r="W5" s="22" t="s">
        <v>12</v>
      </c>
      <c r="X5" s="23" t="s">
        <v>9</v>
      </c>
      <c r="Y5" s="21" t="s">
        <v>10</v>
      </c>
      <c r="Z5" s="21" t="s">
        <v>11</v>
      </c>
      <c r="AA5" s="22" t="s">
        <v>12</v>
      </c>
      <c r="AB5" s="23" t="s">
        <v>9</v>
      </c>
      <c r="AC5" s="21" t="s">
        <v>10</v>
      </c>
      <c r="AD5" s="21" t="s">
        <v>11</v>
      </c>
      <c r="AE5" s="22" t="s">
        <v>12</v>
      </c>
      <c r="AF5" s="9" t="s">
        <v>13</v>
      </c>
      <c r="AG5" s="24"/>
      <c r="AH5" s="1"/>
    </row>
    <row r="6" spans="1:34" ht="20.25" thickBot="1">
      <c r="A6" s="1"/>
      <c r="B6" s="25" t="s">
        <v>31</v>
      </c>
      <c r="C6" s="26" t="s">
        <v>14</v>
      </c>
      <c r="D6" s="26" t="s">
        <v>15</v>
      </c>
      <c r="E6" s="27" t="s">
        <v>15</v>
      </c>
      <c r="F6" s="27" t="s">
        <v>16</v>
      </c>
      <c r="G6" s="15" t="s">
        <v>15</v>
      </c>
      <c r="H6" s="28" t="s">
        <v>15</v>
      </c>
      <c r="I6" s="27" t="s">
        <v>15</v>
      </c>
      <c r="J6" s="27" t="s">
        <v>16</v>
      </c>
      <c r="K6" s="15" t="s">
        <v>15</v>
      </c>
      <c r="L6" s="28" t="s">
        <v>15</v>
      </c>
      <c r="M6" s="27" t="s">
        <v>15</v>
      </c>
      <c r="N6" s="27" t="s">
        <v>16</v>
      </c>
      <c r="O6" s="15" t="s">
        <v>15</v>
      </c>
      <c r="P6" s="28" t="s">
        <v>15</v>
      </c>
      <c r="Q6" s="27" t="s">
        <v>15</v>
      </c>
      <c r="R6" s="27" t="s">
        <v>16</v>
      </c>
      <c r="S6" s="15" t="s">
        <v>15</v>
      </c>
      <c r="T6" s="28" t="s">
        <v>15</v>
      </c>
      <c r="U6" s="27" t="s">
        <v>15</v>
      </c>
      <c r="V6" s="27" t="s">
        <v>16</v>
      </c>
      <c r="W6" s="15" t="s">
        <v>15</v>
      </c>
      <c r="X6" s="28" t="s">
        <v>15</v>
      </c>
      <c r="Y6" s="27" t="s">
        <v>15</v>
      </c>
      <c r="Z6" s="27" t="s">
        <v>16</v>
      </c>
      <c r="AA6" s="15" t="s">
        <v>15</v>
      </c>
      <c r="AB6" s="28" t="s">
        <v>15</v>
      </c>
      <c r="AC6" s="27" t="s">
        <v>15</v>
      </c>
      <c r="AD6" s="27" t="s">
        <v>16</v>
      </c>
      <c r="AE6" s="29" t="s">
        <v>15</v>
      </c>
      <c r="AF6" s="4" t="s">
        <v>17</v>
      </c>
      <c r="AG6" s="15"/>
      <c r="AH6" s="1" t="s">
        <v>1</v>
      </c>
    </row>
    <row r="7" spans="1:34" ht="19.5">
      <c r="A7" s="1"/>
      <c r="B7" s="30">
        <v>99</v>
      </c>
      <c r="C7" s="96" t="s">
        <v>47</v>
      </c>
      <c r="D7" s="31"/>
      <c r="E7" s="32"/>
      <c r="F7" s="32"/>
      <c r="G7" s="33"/>
      <c r="H7" s="34"/>
      <c r="I7" s="32"/>
      <c r="J7" s="32"/>
      <c r="K7" s="35">
        <v>4</v>
      </c>
      <c r="L7" s="34"/>
      <c r="M7" s="32"/>
      <c r="N7" s="32"/>
      <c r="O7" s="35">
        <v>3</v>
      </c>
      <c r="P7" s="34"/>
      <c r="Q7" s="32"/>
      <c r="R7" s="32">
        <v>1</v>
      </c>
      <c r="S7" s="35">
        <v>2</v>
      </c>
      <c r="T7" s="34"/>
      <c r="U7" s="32"/>
      <c r="V7" s="32"/>
      <c r="W7" s="35"/>
      <c r="X7" s="34"/>
      <c r="Y7" s="32"/>
      <c r="Z7" s="32"/>
      <c r="AA7" s="35"/>
      <c r="AB7" s="34"/>
      <c r="AC7" s="32"/>
      <c r="AD7" s="32"/>
      <c r="AE7" s="35"/>
      <c r="AF7" s="36" t="s">
        <v>29</v>
      </c>
      <c r="AG7" s="37">
        <f>SUM(D7+H7+L7+P7+T7+X7+AB7)*8+(E7+I7+M7+Q7+U7+Y7+AC7)*6+(F7+J7+N7+R7+V7+Z7+AD7)*4+(G7+K7+O7+S7+W7+AA7+AE7)*2</f>
        <v>22</v>
      </c>
      <c r="AH7" s="1"/>
    </row>
    <row r="8" spans="1:34" ht="19.5">
      <c r="A8" s="1"/>
      <c r="B8" s="30" t="s">
        <v>27</v>
      </c>
      <c r="C8" s="97" t="s">
        <v>39</v>
      </c>
      <c r="D8" s="88"/>
      <c r="E8" s="89"/>
      <c r="F8" s="89"/>
      <c r="G8" s="90"/>
      <c r="H8" s="91"/>
      <c r="I8" s="92"/>
      <c r="J8" s="92"/>
      <c r="K8" s="93">
        <v>3</v>
      </c>
      <c r="L8" s="91"/>
      <c r="M8" s="92"/>
      <c r="N8" s="92"/>
      <c r="O8" s="93">
        <v>3</v>
      </c>
      <c r="P8" s="91"/>
      <c r="Q8" s="92"/>
      <c r="R8" s="92"/>
      <c r="S8" s="93">
        <v>3</v>
      </c>
      <c r="T8" s="91"/>
      <c r="U8" s="92"/>
      <c r="V8" s="92"/>
      <c r="W8" s="93"/>
      <c r="X8" s="91"/>
      <c r="Y8" s="92"/>
      <c r="Z8" s="92"/>
      <c r="AA8" s="93"/>
      <c r="AB8" s="91"/>
      <c r="AC8" s="92"/>
      <c r="AD8" s="92"/>
      <c r="AE8" s="94"/>
      <c r="AF8" s="85" t="s">
        <v>40</v>
      </c>
      <c r="AG8" s="37">
        <f>SUM(D8+H8+L8+P8+T8+X8+AB8)*8+(E8+I8+M8+Q8+U8+Y8+AC8)*6+(F8+J8+N8+R8+V8+Z8+AD8)*4+(G8+K8+O8+S8+W8+AA8+AE8)*2</f>
        <v>18</v>
      </c>
      <c r="AH8" s="1"/>
    </row>
    <row r="9" spans="1:34" ht="18.75">
      <c r="A9" s="1"/>
      <c r="B9" s="30"/>
      <c r="C9" s="109" t="s">
        <v>48</v>
      </c>
      <c r="D9" s="86"/>
      <c r="E9" s="87"/>
      <c r="F9" s="87"/>
      <c r="G9" s="110"/>
      <c r="H9" s="111"/>
      <c r="I9" s="87"/>
      <c r="J9" s="87"/>
      <c r="K9" s="110">
        <v>1</v>
      </c>
      <c r="L9" s="111"/>
      <c r="M9" s="87"/>
      <c r="N9" s="87"/>
      <c r="O9" s="110"/>
      <c r="P9" s="111"/>
      <c r="Q9" s="87"/>
      <c r="R9" s="87"/>
      <c r="S9" s="110"/>
      <c r="T9" s="111"/>
      <c r="U9" s="87"/>
      <c r="V9" s="87"/>
      <c r="W9" s="110"/>
      <c r="X9" s="111"/>
      <c r="Y9" s="87"/>
      <c r="Z9" s="87"/>
      <c r="AA9" s="110"/>
      <c r="AB9" s="111"/>
      <c r="AC9" s="87"/>
      <c r="AD9" s="87"/>
      <c r="AE9" s="112"/>
      <c r="AF9" s="113" t="s">
        <v>40</v>
      </c>
      <c r="AG9" s="37">
        <f>SUM(D9+H9+L9+P9+T9+X9+AB9)*8+(E9+I9+M9+Q9+U9+Y9+AC9)*6+(F9+J9+N9+R9+V9+Z9+AD9)*4+(G9+K9+O9+S9+W9+AA9+AE9)*2</f>
        <v>2</v>
      </c>
      <c r="AH9" s="1"/>
    </row>
    <row r="10" spans="1:42" ht="19.5" thickBot="1">
      <c r="A10" s="1"/>
      <c r="B10" s="38" t="s">
        <v>28</v>
      </c>
      <c r="C10" s="102"/>
      <c r="D10" s="103"/>
      <c r="E10" s="104"/>
      <c r="F10" s="104"/>
      <c r="G10" s="105"/>
      <c r="H10" s="106"/>
      <c r="I10" s="104"/>
      <c r="J10" s="104"/>
      <c r="K10" s="105"/>
      <c r="L10" s="106"/>
      <c r="M10" s="104"/>
      <c r="N10" s="104"/>
      <c r="O10" s="105"/>
      <c r="P10" s="106"/>
      <c r="Q10" s="104"/>
      <c r="R10" s="104"/>
      <c r="S10" s="105"/>
      <c r="T10" s="106"/>
      <c r="U10" s="104"/>
      <c r="V10" s="104"/>
      <c r="W10" s="105"/>
      <c r="X10" s="106"/>
      <c r="Y10" s="104"/>
      <c r="Z10" s="104"/>
      <c r="AA10" s="105"/>
      <c r="AB10" s="106"/>
      <c r="AC10" s="104"/>
      <c r="AD10" s="104"/>
      <c r="AE10" s="107"/>
      <c r="AF10" s="108"/>
      <c r="AG10" s="37">
        <f>SUM(D10+H10+L10+P10+T10+X10+AB10)*8+(E10+I10+M10+Q10+U10+Y10+AC10)*6+(F10+J10+N10+R10+V10+Z10+AD10)*4+(G10+K10+O10+S10+W10+AA10+AE10)*2</f>
        <v>0</v>
      </c>
      <c r="AH10" s="1"/>
      <c r="AN10" s="72"/>
      <c r="AO10" s="73"/>
      <c r="AP10" s="73"/>
    </row>
    <row r="11" spans="1:35" ht="19.5">
      <c r="A11" s="1"/>
      <c r="B11" s="16">
        <v>98</v>
      </c>
      <c r="C11" s="98" t="s">
        <v>36</v>
      </c>
      <c r="D11" s="46"/>
      <c r="E11" s="47"/>
      <c r="F11" s="47">
        <v>8</v>
      </c>
      <c r="G11" s="48">
        <v>12</v>
      </c>
      <c r="H11" s="49"/>
      <c r="I11" s="50"/>
      <c r="J11" s="47">
        <v>3</v>
      </c>
      <c r="K11" s="48">
        <v>1</v>
      </c>
      <c r="L11" s="51"/>
      <c r="M11" s="50"/>
      <c r="N11" s="50"/>
      <c r="O11" s="52">
        <v>3</v>
      </c>
      <c r="P11" s="49"/>
      <c r="Q11" s="50"/>
      <c r="R11" s="50"/>
      <c r="S11" s="53">
        <v>3</v>
      </c>
      <c r="T11" s="51"/>
      <c r="U11" s="50"/>
      <c r="V11" s="50"/>
      <c r="W11" s="52"/>
      <c r="X11" s="49"/>
      <c r="Y11" s="50"/>
      <c r="Z11" s="50"/>
      <c r="AA11" s="53"/>
      <c r="AB11" s="49"/>
      <c r="AC11" s="50"/>
      <c r="AD11" s="50"/>
      <c r="AE11" s="53"/>
      <c r="AF11" s="54" t="s">
        <v>32</v>
      </c>
      <c r="AG11" s="55">
        <f>SUM(D11+H11+L11+P11+T11+X11+AB11)*8+(E11+I11+M11+Q11+U11+Y11+AC11)*6+(F11+J11+N11+R11+V11+Z11+AD11)*4+(G11+K11+O11+S11+W11+AA11+AE11)*2</f>
        <v>82</v>
      </c>
      <c r="AH11" s="1"/>
      <c r="AI11" t="s">
        <v>33</v>
      </c>
    </row>
    <row r="12" spans="1:34" ht="19.5">
      <c r="A12" s="1"/>
      <c r="B12" s="16" t="s">
        <v>34</v>
      </c>
      <c r="C12" s="99"/>
      <c r="D12" s="56"/>
      <c r="E12" s="57"/>
      <c r="F12" s="57"/>
      <c r="G12" s="58"/>
      <c r="H12" s="59"/>
      <c r="I12" s="60"/>
      <c r="J12" s="57"/>
      <c r="K12" s="58"/>
      <c r="L12" s="61"/>
      <c r="M12" s="60"/>
      <c r="N12" s="60"/>
      <c r="O12" s="62"/>
      <c r="P12" s="59"/>
      <c r="Q12" s="60"/>
      <c r="R12" s="60"/>
      <c r="S12" s="63"/>
      <c r="T12" s="61"/>
      <c r="U12" s="60"/>
      <c r="V12" s="60"/>
      <c r="W12" s="62"/>
      <c r="X12" s="59"/>
      <c r="Y12" s="60"/>
      <c r="Z12" s="60"/>
      <c r="AA12" s="63"/>
      <c r="AB12" s="59"/>
      <c r="AC12" s="60"/>
      <c r="AD12" s="60"/>
      <c r="AE12" s="63"/>
      <c r="AF12" s="64"/>
      <c r="AG12" s="65"/>
      <c r="AH12" s="1"/>
    </row>
    <row r="13" spans="1:34" ht="19.5">
      <c r="A13" s="1"/>
      <c r="B13" s="16"/>
      <c r="C13" s="100"/>
      <c r="D13" s="74"/>
      <c r="E13" s="75"/>
      <c r="F13" s="75"/>
      <c r="G13" s="76"/>
      <c r="H13" s="77"/>
      <c r="I13" s="78"/>
      <c r="J13" s="75"/>
      <c r="K13" s="79"/>
      <c r="L13" s="80"/>
      <c r="M13" s="78"/>
      <c r="N13" s="78"/>
      <c r="O13" s="81"/>
      <c r="P13" s="77"/>
      <c r="Q13" s="78"/>
      <c r="R13" s="78"/>
      <c r="S13" s="82"/>
      <c r="T13" s="80"/>
      <c r="U13" s="78"/>
      <c r="V13" s="78"/>
      <c r="W13" s="81"/>
      <c r="X13" s="77"/>
      <c r="Y13" s="78"/>
      <c r="Z13" s="78"/>
      <c r="AA13" s="82"/>
      <c r="AB13" s="77"/>
      <c r="AC13" s="78"/>
      <c r="AD13" s="78"/>
      <c r="AE13" s="82"/>
      <c r="AF13" s="83"/>
      <c r="AG13" s="84"/>
      <c r="AH13" s="1"/>
    </row>
    <row r="14" spans="1:34" ht="20.25" thickBot="1">
      <c r="A14" s="1"/>
      <c r="B14" s="25" t="s">
        <v>35</v>
      </c>
      <c r="C14" s="101"/>
      <c r="D14" s="95"/>
      <c r="E14" s="66"/>
      <c r="F14" s="66"/>
      <c r="G14" s="67"/>
      <c r="H14" s="68"/>
      <c r="I14" s="66"/>
      <c r="J14" s="66"/>
      <c r="K14" s="69"/>
      <c r="L14" s="68"/>
      <c r="M14" s="66"/>
      <c r="N14" s="66"/>
      <c r="O14" s="69"/>
      <c r="P14" s="68"/>
      <c r="Q14" s="66"/>
      <c r="R14" s="66"/>
      <c r="S14" s="69"/>
      <c r="T14" s="68"/>
      <c r="U14" s="66"/>
      <c r="V14" s="66"/>
      <c r="W14" s="69"/>
      <c r="X14" s="68"/>
      <c r="Y14" s="66"/>
      <c r="Z14" s="66"/>
      <c r="AA14" s="69"/>
      <c r="AB14" s="68"/>
      <c r="AC14" s="66"/>
      <c r="AD14" s="66"/>
      <c r="AE14" s="69"/>
      <c r="AF14" s="70"/>
      <c r="AG14" s="71"/>
      <c r="AH14" s="1"/>
    </row>
    <row r="15" spans="1:34" ht="19.5">
      <c r="A15" s="1"/>
      <c r="B15" s="5" t="s">
        <v>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1"/>
    </row>
    <row r="16" spans="1:34" ht="16.5">
      <c r="A16" s="1"/>
      <c r="B16" s="17" t="s">
        <v>19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4"/>
      <c r="AH16" s="1"/>
    </row>
    <row r="17" spans="1:34" ht="17.25" thickBot="1">
      <c r="A17" s="1"/>
      <c r="B17" s="39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5"/>
      <c r="AH17" s="1"/>
    </row>
    <row r="18" spans="1:34" ht="19.5">
      <c r="A18" s="9"/>
      <c r="B18" s="9"/>
      <c r="C18" s="9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0</v>
      </c>
      <c r="R18" s="9"/>
      <c r="S18" s="9"/>
      <c r="T18" s="9"/>
      <c r="U18" s="9"/>
      <c r="V18" s="9"/>
      <c r="W18" s="9"/>
      <c r="X18" s="9"/>
      <c r="Y18" s="9"/>
      <c r="Z18" s="8" t="s">
        <v>38</v>
      </c>
      <c r="AA18" s="9"/>
      <c r="AB18" s="9"/>
      <c r="AC18" s="9"/>
      <c r="AD18" s="9"/>
      <c r="AE18" s="9"/>
      <c r="AF18" s="9"/>
      <c r="AG18" s="9"/>
      <c r="AH18" s="1"/>
    </row>
    <row r="19" spans="1:34" ht="16.5">
      <c r="A19" s="9"/>
      <c r="B19" s="9"/>
      <c r="C19" s="1"/>
      <c r="D19" s="1"/>
      <c r="E19" s="1"/>
      <c r="F19" s="1"/>
      <c r="G19" s="1"/>
      <c r="H19" s="135" t="s">
        <v>1</v>
      </c>
      <c r="I19" s="135"/>
      <c r="J19" s="135"/>
      <c r="K19" s="1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6.5">
      <c r="A20" s="9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6.5">
      <c r="A21" s="9"/>
      <c r="B21" s="9"/>
      <c r="C21" s="40" t="s">
        <v>49</v>
      </c>
      <c r="D21" s="41"/>
      <c r="E21" s="41"/>
      <c r="F21" s="41"/>
      <c r="G21" s="42"/>
      <c r="H21" s="121" t="s">
        <v>55</v>
      </c>
      <c r="I21" s="122"/>
      <c r="J21" s="122"/>
      <c r="K21" s="123"/>
      <c r="L21" s="121" t="s">
        <v>50</v>
      </c>
      <c r="M21" s="122"/>
      <c r="N21" s="122"/>
      <c r="O21" s="123"/>
      <c r="P21" s="121" t="s">
        <v>51</v>
      </c>
      <c r="Q21" s="122"/>
      <c r="R21" s="122"/>
      <c r="S21" s="123"/>
      <c r="T21" s="121" t="s">
        <v>52</v>
      </c>
      <c r="U21" s="122"/>
      <c r="V21" s="122"/>
      <c r="W21" s="123"/>
      <c r="X21" s="121" t="s">
        <v>53</v>
      </c>
      <c r="Y21" s="122"/>
      <c r="Z21" s="122"/>
      <c r="AA21" s="123"/>
      <c r="AB21" s="121" t="s">
        <v>54</v>
      </c>
      <c r="AC21" s="122"/>
      <c r="AD21" s="122"/>
      <c r="AE21" s="123"/>
      <c r="AF21" s="40" t="s">
        <v>56</v>
      </c>
      <c r="AG21" s="42"/>
      <c r="AH21" s="1"/>
    </row>
    <row r="22" spans="1:34" ht="16.5">
      <c r="A22" s="1"/>
      <c r="B22" s="1"/>
      <c r="C22" s="43" t="s">
        <v>21</v>
      </c>
      <c r="D22" s="124">
        <v>104</v>
      </c>
      <c r="E22" s="125"/>
      <c r="F22" s="125"/>
      <c r="G22" s="126"/>
      <c r="H22" s="114">
        <v>16</v>
      </c>
      <c r="I22" s="115"/>
      <c r="J22" s="115"/>
      <c r="K22" s="116"/>
      <c r="L22" s="114">
        <v>16</v>
      </c>
      <c r="M22" s="115"/>
      <c r="N22" s="115"/>
      <c r="O22" s="116"/>
      <c r="P22" s="114">
        <v>16</v>
      </c>
      <c r="Q22" s="115"/>
      <c r="R22" s="115"/>
      <c r="S22" s="116"/>
      <c r="T22" s="114"/>
      <c r="U22" s="115"/>
      <c r="V22" s="115"/>
      <c r="W22" s="116"/>
      <c r="X22" s="114"/>
      <c r="Y22" s="115"/>
      <c r="Z22" s="115"/>
      <c r="AA22" s="116"/>
      <c r="AB22" s="114"/>
      <c r="AC22" s="115"/>
      <c r="AD22" s="115"/>
      <c r="AE22" s="116"/>
      <c r="AF22" s="114">
        <f>(H22+L22+P22+T22+X22+AB22)</f>
        <v>48</v>
      </c>
      <c r="AG22" s="118"/>
      <c r="AH22" s="1"/>
    </row>
    <row r="23" spans="1:34" ht="16.5">
      <c r="A23" s="1"/>
      <c r="B23" s="1"/>
      <c r="C23" s="43" t="s">
        <v>26</v>
      </c>
      <c r="D23" s="43"/>
      <c r="E23" s="128">
        <f>SUM(D23/D22)</f>
        <v>0</v>
      </c>
      <c r="F23" s="128"/>
      <c r="G23" s="128"/>
      <c r="H23" s="44">
        <f>SUM(H7:H14)</f>
        <v>0</v>
      </c>
      <c r="I23" s="128">
        <f>SUM(H23/H22)</f>
        <v>0</v>
      </c>
      <c r="J23" s="128"/>
      <c r="K23" s="128"/>
      <c r="L23" s="44"/>
      <c r="M23" s="120"/>
      <c r="N23" s="120"/>
      <c r="O23" s="120"/>
      <c r="P23" s="44"/>
      <c r="Q23" s="120"/>
      <c r="R23" s="120"/>
      <c r="S23" s="120"/>
      <c r="T23" s="44"/>
      <c r="U23" s="131"/>
      <c r="V23" s="131"/>
      <c r="W23" s="131"/>
      <c r="X23" s="44"/>
      <c r="Y23" s="119"/>
      <c r="Z23" s="119"/>
      <c r="AA23" s="119"/>
      <c r="AB23" s="44"/>
      <c r="AC23" s="119"/>
      <c r="AD23" s="119"/>
      <c r="AE23" s="119"/>
      <c r="AF23" s="43"/>
      <c r="AG23" s="45"/>
      <c r="AH23" s="1"/>
    </row>
    <row r="24" spans="1:34" ht="16.5">
      <c r="A24" s="1"/>
      <c r="B24" s="1"/>
      <c r="C24" s="43" t="s">
        <v>22</v>
      </c>
      <c r="D24" s="43"/>
      <c r="E24" s="120">
        <f>SUM(D24/D22)</f>
        <v>0</v>
      </c>
      <c r="F24" s="120"/>
      <c r="G24" s="120"/>
      <c r="H24" s="43">
        <f>SUM(I7:I14)</f>
        <v>0</v>
      </c>
      <c r="I24" s="120">
        <f>SUM(H24/H22)</f>
        <v>0</v>
      </c>
      <c r="J24" s="120"/>
      <c r="K24" s="120"/>
      <c r="L24" s="43"/>
      <c r="M24" s="120"/>
      <c r="N24" s="120"/>
      <c r="O24" s="120"/>
      <c r="P24" s="43"/>
      <c r="Q24" s="120"/>
      <c r="R24" s="120"/>
      <c r="S24" s="120"/>
      <c r="T24" s="43"/>
      <c r="U24" s="131"/>
      <c r="V24" s="131"/>
      <c r="W24" s="131"/>
      <c r="X24" s="43"/>
      <c r="Y24" s="119"/>
      <c r="Z24" s="119"/>
      <c r="AA24" s="119"/>
      <c r="AB24" s="43"/>
      <c r="AC24" s="119"/>
      <c r="AD24" s="119"/>
      <c r="AE24" s="119"/>
      <c r="AF24" s="43">
        <f>SUM(H24,L24,P24,T24,X24,AB24)</f>
        <v>0</v>
      </c>
      <c r="AG24" s="45">
        <f>SUM(AF24/$AF$22)</f>
        <v>0</v>
      </c>
      <c r="AH24" s="1"/>
    </row>
    <row r="25" spans="1:34" ht="16.5">
      <c r="A25" s="1"/>
      <c r="B25" s="1"/>
      <c r="C25" s="43" t="s">
        <v>23</v>
      </c>
      <c r="D25" s="43">
        <v>12</v>
      </c>
      <c r="E25" s="120">
        <f>SUM(D25/D22)</f>
        <v>0.11538461538461539</v>
      </c>
      <c r="F25" s="120"/>
      <c r="G25" s="120"/>
      <c r="H25" s="43">
        <f>SUM(J7:J14)</f>
        <v>3</v>
      </c>
      <c r="I25" s="120">
        <f>SUM(H25/H22)</f>
        <v>0.1875</v>
      </c>
      <c r="J25" s="120"/>
      <c r="K25" s="120"/>
      <c r="L25" s="43"/>
      <c r="M25" s="120"/>
      <c r="N25" s="120"/>
      <c r="O25" s="120"/>
      <c r="P25" s="43">
        <v>1</v>
      </c>
      <c r="Q25" s="120">
        <f>SUM(P25/P22)</f>
        <v>0.0625</v>
      </c>
      <c r="R25" s="120"/>
      <c r="S25" s="120"/>
      <c r="T25" s="43"/>
      <c r="U25" s="120"/>
      <c r="V25" s="120"/>
      <c r="W25" s="120"/>
      <c r="X25" s="43"/>
      <c r="Y25" s="119"/>
      <c r="Z25" s="119"/>
      <c r="AA25" s="119"/>
      <c r="AB25" s="43"/>
      <c r="AC25" s="120"/>
      <c r="AD25" s="120"/>
      <c r="AE25" s="120"/>
      <c r="AF25" s="43">
        <f>SUM(H25,L25,P25,T25,X25,AB25)</f>
        <v>4</v>
      </c>
      <c r="AG25" s="45">
        <f>SUM(AF25/$AF$22)</f>
        <v>0.08333333333333333</v>
      </c>
      <c r="AH25" s="1"/>
    </row>
    <row r="26" spans="1:34" ht="16.5">
      <c r="A26" s="1"/>
      <c r="B26" s="1"/>
      <c r="C26" s="43" t="s">
        <v>24</v>
      </c>
      <c r="D26" s="43">
        <v>52</v>
      </c>
      <c r="E26" s="120">
        <f>SUM(D26/D22)</f>
        <v>0.5</v>
      </c>
      <c r="F26" s="120"/>
      <c r="G26" s="120"/>
      <c r="H26" s="43">
        <f>SUM(K7:K14)</f>
        <v>9</v>
      </c>
      <c r="I26" s="120">
        <f>SUM(H26/H22)</f>
        <v>0.5625</v>
      </c>
      <c r="J26" s="120"/>
      <c r="K26" s="120"/>
      <c r="L26" s="43">
        <v>9</v>
      </c>
      <c r="M26" s="120">
        <f>SUM(L26/L22)</f>
        <v>0.5625</v>
      </c>
      <c r="N26" s="120"/>
      <c r="O26" s="120"/>
      <c r="P26" s="43">
        <v>8</v>
      </c>
      <c r="Q26" s="120">
        <f>SUM(P26/P22)</f>
        <v>0.5</v>
      </c>
      <c r="R26" s="120"/>
      <c r="S26" s="120"/>
      <c r="T26" s="43"/>
      <c r="U26" s="120"/>
      <c r="V26" s="120"/>
      <c r="W26" s="120"/>
      <c r="X26" s="43"/>
      <c r="Y26" s="119"/>
      <c r="Z26" s="119"/>
      <c r="AA26" s="119"/>
      <c r="AB26" s="43"/>
      <c r="AC26" s="120"/>
      <c r="AD26" s="120"/>
      <c r="AE26" s="120"/>
      <c r="AF26" s="43">
        <f>SUM(H26,L26,P26,T26,X26,AB26)</f>
        <v>26</v>
      </c>
      <c r="AG26" s="45">
        <f>SUM(AF26/$AF$22)</f>
        <v>0.5416666666666666</v>
      </c>
      <c r="AH26" s="1"/>
    </row>
    <row r="27" spans="1:34" ht="16.5">
      <c r="A27" s="1"/>
      <c r="B27" s="1"/>
      <c r="C27" s="43" t="s">
        <v>25</v>
      </c>
      <c r="D27" s="127">
        <f>SUM(E23:E26)</f>
        <v>0.6153846153846154</v>
      </c>
      <c r="E27" s="115"/>
      <c r="F27" s="115"/>
      <c r="G27" s="116"/>
      <c r="H27" s="127">
        <f>SUM(H23:H26)/H22</f>
        <v>0.75</v>
      </c>
      <c r="I27" s="115"/>
      <c r="J27" s="115"/>
      <c r="K27" s="116"/>
      <c r="L27" s="117">
        <f>SUM(L23:L26)/L22</f>
        <v>0.5625</v>
      </c>
      <c r="M27" s="129"/>
      <c r="N27" s="129"/>
      <c r="O27" s="130"/>
      <c r="P27" s="117">
        <f>SUM(P23:P26)/P22</f>
        <v>0.5625</v>
      </c>
      <c r="Q27" s="129"/>
      <c r="R27" s="129"/>
      <c r="S27" s="130"/>
      <c r="T27" s="114"/>
      <c r="U27" s="115"/>
      <c r="V27" s="115"/>
      <c r="W27" s="116"/>
      <c r="X27" s="114"/>
      <c r="Y27" s="115"/>
      <c r="Z27" s="115"/>
      <c r="AA27" s="116"/>
      <c r="AB27" s="114"/>
      <c r="AC27" s="115"/>
      <c r="AD27" s="115"/>
      <c r="AE27" s="116"/>
      <c r="AF27" s="117">
        <f>SUM(AF23:AF26)/AF22</f>
        <v>0.625</v>
      </c>
      <c r="AG27" s="116"/>
      <c r="AH27" s="1"/>
    </row>
  </sheetData>
  <sheetProtection/>
  <mergeCells count="57">
    <mergeCell ref="AB4:AE4"/>
    <mergeCell ref="H19:K19"/>
    <mergeCell ref="AC23:AE23"/>
    <mergeCell ref="L4:O4"/>
    <mergeCell ref="Y23:AA23"/>
    <mergeCell ref="T4:W4"/>
    <mergeCell ref="H4:K4"/>
    <mergeCell ref="I23:K23"/>
    <mergeCell ref="U23:W23"/>
    <mergeCell ref="Q23:S23"/>
    <mergeCell ref="P4:S4"/>
    <mergeCell ref="H21:K21"/>
    <mergeCell ref="X4:AA4"/>
    <mergeCell ref="Q26:S26"/>
    <mergeCell ref="U26:W26"/>
    <mergeCell ref="Y26:AA26"/>
    <mergeCell ref="X21:AA21"/>
    <mergeCell ref="E25:G25"/>
    <mergeCell ref="I25:K25"/>
    <mergeCell ref="M25:O25"/>
    <mergeCell ref="M26:O26"/>
    <mergeCell ref="L27:O27"/>
    <mergeCell ref="Y24:AA24"/>
    <mergeCell ref="Q25:S25"/>
    <mergeCell ref="P27:S27"/>
    <mergeCell ref="T27:W27"/>
    <mergeCell ref="Q24:S24"/>
    <mergeCell ref="U24:W24"/>
    <mergeCell ref="U25:W25"/>
    <mergeCell ref="Y25:AA25"/>
    <mergeCell ref="X27:AA27"/>
    <mergeCell ref="D27:G27"/>
    <mergeCell ref="H27:K27"/>
    <mergeCell ref="L21:O21"/>
    <mergeCell ref="E26:G26"/>
    <mergeCell ref="I26:K26"/>
    <mergeCell ref="E24:G24"/>
    <mergeCell ref="I24:K24"/>
    <mergeCell ref="M24:O24"/>
    <mergeCell ref="E23:G23"/>
    <mergeCell ref="M23:O23"/>
    <mergeCell ref="AB21:AE21"/>
    <mergeCell ref="H22:K22"/>
    <mergeCell ref="D22:G22"/>
    <mergeCell ref="L22:O22"/>
    <mergeCell ref="P22:S22"/>
    <mergeCell ref="T22:W22"/>
    <mergeCell ref="X22:AA22"/>
    <mergeCell ref="AB22:AE22"/>
    <mergeCell ref="P21:S21"/>
    <mergeCell ref="T21:W21"/>
    <mergeCell ref="AB27:AE27"/>
    <mergeCell ref="AF27:AG27"/>
    <mergeCell ref="AF22:AG22"/>
    <mergeCell ref="AC24:AE24"/>
    <mergeCell ref="AC25:AE25"/>
    <mergeCell ref="AC26:AE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TIGER-XP</cp:lastModifiedBy>
  <cp:lastPrinted>2007-02-01T14:17:51Z</cp:lastPrinted>
  <dcterms:created xsi:type="dcterms:W3CDTF">2000-02-23T14:42:37Z</dcterms:created>
  <dcterms:modified xsi:type="dcterms:W3CDTF">2010-05-04T08:24:43Z</dcterms:modified>
  <cp:category/>
  <cp:version/>
  <cp:contentType/>
  <cp:contentStatus/>
</cp:coreProperties>
</file>