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46" yWindow="65311" windowWidth="14985" windowHeight="9105" tabRatio="832" activeTab="0"/>
  </bookViews>
  <sheets>
    <sheet name="1-6積分表" sheetId="1" r:id="rId1"/>
  </sheets>
  <definedNames/>
  <calcPr fullCalcOnLoad="1"/>
</workbook>
</file>

<file path=xl/sharedStrings.xml><?xml version="1.0" encoding="utf-8"?>
<sst xmlns="http://schemas.openxmlformats.org/spreadsheetml/2006/main" count="112" uniqueCount="58">
  <si>
    <t xml:space="preserve"> </t>
  </si>
  <si>
    <t xml:space="preserve"> </t>
  </si>
  <si>
    <r>
      <t>評審日期</t>
    </r>
    <r>
      <rPr>
        <sz val="14"/>
        <rFont val="Times New Roman"/>
        <family val="1"/>
      </rPr>
      <t xml:space="preserve">:   </t>
    </r>
  </si>
  <si>
    <t xml:space="preserve">             日期</t>
  </si>
  <si>
    <t xml:space="preserve"> 前半年累計</t>
  </si>
  <si>
    <r>
      <t xml:space="preserve">  </t>
    </r>
    <r>
      <rPr>
        <sz val="14"/>
        <rFont val="細明體"/>
        <family val="3"/>
      </rPr>
      <t>總</t>
    </r>
  </si>
  <si>
    <r>
      <t xml:space="preserve">          </t>
    </r>
    <r>
      <rPr>
        <sz val="12"/>
        <rFont val="新細明體"/>
        <family val="1"/>
      </rPr>
      <t>張</t>
    </r>
  </si>
  <si>
    <t>特</t>
  </si>
  <si>
    <t>優</t>
  </si>
  <si>
    <t>佳</t>
  </si>
  <si>
    <t>入</t>
  </si>
  <si>
    <r>
      <t xml:space="preserve">  </t>
    </r>
    <r>
      <rPr>
        <sz val="14"/>
        <rFont val="新細明體"/>
        <family val="1"/>
      </rPr>
      <t>積</t>
    </r>
  </si>
  <si>
    <r>
      <t>作者</t>
    </r>
    <r>
      <rPr>
        <sz val="12"/>
        <rFont val="Times New Roman"/>
        <family val="1"/>
      </rPr>
      <t xml:space="preserve">        </t>
    </r>
    <r>
      <rPr>
        <sz val="12"/>
        <rFont val="新細明體"/>
        <family val="1"/>
      </rPr>
      <t>數</t>
    </r>
  </si>
  <si>
    <t>選</t>
  </si>
  <si>
    <t>作</t>
  </si>
  <si>
    <r>
      <t xml:space="preserve">  </t>
    </r>
    <r>
      <rPr>
        <sz val="14"/>
        <rFont val="細明體"/>
        <family val="3"/>
      </rPr>
      <t>分</t>
    </r>
  </si>
  <si>
    <r>
      <t>得分</t>
    </r>
    <r>
      <rPr>
        <sz val="14"/>
        <rFont val="Times New Roman"/>
        <family val="1"/>
      </rPr>
      <t>/</t>
    </r>
    <r>
      <rPr>
        <sz val="14"/>
        <rFont val="新細明體"/>
        <family val="1"/>
      </rPr>
      <t>張</t>
    </r>
    <r>
      <rPr>
        <sz val="14"/>
        <rFont val="Times New Roman"/>
        <family val="1"/>
      </rPr>
      <t xml:space="preserve">: </t>
    </r>
    <r>
      <rPr>
        <sz val="14"/>
        <rFont val="新細明體"/>
        <family val="1"/>
      </rPr>
      <t>特選</t>
    </r>
    <r>
      <rPr>
        <sz val="14"/>
        <rFont val="Times New Roman"/>
        <family val="1"/>
      </rPr>
      <t xml:space="preserve"> 8</t>
    </r>
    <r>
      <rPr>
        <sz val="14"/>
        <rFont val="新細明體"/>
        <family val="1"/>
      </rPr>
      <t>分</t>
    </r>
    <r>
      <rPr>
        <sz val="14"/>
        <rFont val="Times New Roman"/>
        <family val="1"/>
      </rPr>
      <t xml:space="preserve">, </t>
    </r>
    <r>
      <rPr>
        <sz val="14"/>
        <rFont val="新細明體"/>
        <family val="1"/>
      </rPr>
      <t>優選</t>
    </r>
    <r>
      <rPr>
        <sz val="14"/>
        <rFont val="Times New Roman"/>
        <family val="1"/>
      </rPr>
      <t xml:space="preserve"> 6</t>
    </r>
    <r>
      <rPr>
        <sz val="14"/>
        <rFont val="新細明體"/>
        <family val="1"/>
      </rPr>
      <t>分</t>
    </r>
    <r>
      <rPr>
        <sz val="14"/>
        <rFont val="Times New Roman"/>
        <family val="1"/>
      </rPr>
      <t xml:space="preserve">, </t>
    </r>
    <r>
      <rPr>
        <sz val="14"/>
        <rFont val="新細明體"/>
        <family val="1"/>
      </rPr>
      <t>佳作</t>
    </r>
    <r>
      <rPr>
        <sz val="14"/>
        <rFont val="Times New Roman"/>
        <family val="1"/>
      </rPr>
      <t xml:space="preserve"> 4</t>
    </r>
    <r>
      <rPr>
        <sz val="14"/>
        <rFont val="新細明體"/>
        <family val="1"/>
      </rPr>
      <t>分</t>
    </r>
    <r>
      <rPr>
        <sz val="14"/>
        <rFont val="Times New Roman"/>
        <family val="1"/>
      </rPr>
      <t xml:space="preserve">, </t>
    </r>
    <r>
      <rPr>
        <sz val="14"/>
        <rFont val="新細明體"/>
        <family val="1"/>
      </rPr>
      <t>入選</t>
    </r>
    <r>
      <rPr>
        <sz val="14"/>
        <rFont val="Times New Roman"/>
        <family val="1"/>
      </rPr>
      <t xml:space="preserve"> 2</t>
    </r>
    <r>
      <rPr>
        <sz val="14"/>
        <rFont val="新細明體"/>
        <family val="1"/>
      </rPr>
      <t>分</t>
    </r>
  </si>
  <si>
    <t xml:space="preserve">年度積分60分以上或佳作以上有12張即通過 A碩學會士, </t>
  </si>
  <si>
    <t>已過碩學會士者年度積分80分以上或佳作以上有16張即通過 F博學會士</t>
  </si>
  <si>
    <t>參賽張數</t>
  </si>
  <si>
    <t>優選率</t>
  </si>
  <si>
    <t>佳作率</t>
  </si>
  <si>
    <t>入選率</t>
  </si>
  <si>
    <t>合  計</t>
  </si>
  <si>
    <t>特選率</t>
  </si>
  <si>
    <t>春</t>
  </si>
  <si>
    <t>季</t>
  </si>
  <si>
    <t>F</t>
  </si>
  <si>
    <t>組</t>
  </si>
  <si>
    <t>別</t>
  </si>
  <si>
    <t>F</t>
  </si>
  <si>
    <t xml:space="preserve"> </t>
  </si>
  <si>
    <t>秋</t>
  </si>
  <si>
    <t>季</t>
  </si>
  <si>
    <t>蘇忠裕</t>
  </si>
  <si>
    <t>2010年沙龍月賽統計表</t>
  </si>
  <si>
    <r>
      <t>製表：</t>
    </r>
  </si>
  <si>
    <t>A</t>
  </si>
  <si>
    <t>一月</t>
  </si>
  <si>
    <t>二月</t>
  </si>
  <si>
    <t>三月</t>
  </si>
  <si>
    <t>四月</t>
  </si>
  <si>
    <t>五月</t>
  </si>
  <si>
    <t>六月</t>
  </si>
  <si>
    <t>何恭壜</t>
  </si>
  <si>
    <t xml:space="preserve">                 9807~9812</t>
  </si>
  <si>
    <t>二月</t>
  </si>
  <si>
    <t>三月</t>
  </si>
  <si>
    <t>四月</t>
  </si>
  <si>
    <t>五月</t>
  </si>
  <si>
    <t>六月</t>
  </si>
  <si>
    <t>99年 一月</t>
  </si>
  <si>
    <t xml:space="preserve">   半年合計</t>
  </si>
  <si>
    <t>0</t>
  </si>
  <si>
    <t>田慧文</t>
  </si>
  <si>
    <t>游建富</t>
  </si>
  <si>
    <r>
      <t xml:space="preserve"> 評審老師</t>
    </r>
    <r>
      <rPr>
        <sz val="14"/>
        <rFont val="Times New Roman"/>
        <family val="1"/>
      </rPr>
      <t xml:space="preserve">: </t>
    </r>
    <r>
      <rPr>
        <sz val="14"/>
        <rFont val="新細明體"/>
        <family val="1"/>
      </rPr>
      <t>高源彬、簡茂松、黃瑞香、劉康雄、陳佳欣</t>
    </r>
  </si>
  <si>
    <r>
      <t xml:space="preserve"> 沙龍委員</t>
    </r>
    <r>
      <rPr>
        <sz val="14"/>
        <rFont val="Times New Roman"/>
        <family val="1"/>
      </rPr>
      <t>:</t>
    </r>
    <r>
      <rPr>
        <sz val="14"/>
        <rFont val="新細明體"/>
        <family val="1"/>
      </rPr>
      <t>張銘孝、吳漢輝、陳源貴</t>
    </r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</si>
</sst>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&quot;月&quot;d&quot;日&quot;"/>
    <numFmt numFmtId="180" formatCode="0_ "/>
    <numFmt numFmtId="181" formatCode="0.0%"/>
    <numFmt numFmtId="182" formatCode="m&quot;月&quot;d&quot;日&quot;;@"/>
    <numFmt numFmtId="183" formatCode="0.0_);[Red]\(0.0\)"/>
    <numFmt numFmtId="184" formatCode="m/d;@"/>
    <numFmt numFmtId="185" formatCode="[$€-2]\ #,##0.00_);[Red]\([$€-2]\ #,##0.00\)"/>
  </numFmts>
  <fonts count="35">
    <font>
      <sz val="12"/>
      <name val="新細明體"/>
      <family val="1"/>
    </font>
    <font>
      <sz val="9"/>
      <name val="細明體"/>
      <family val="3"/>
    </font>
    <font>
      <b/>
      <sz val="16"/>
      <name val="新細明體"/>
      <family val="1"/>
    </font>
    <font>
      <sz val="12"/>
      <name val="Times New Roman"/>
      <family val="1"/>
    </font>
    <font>
      <b/>
      <sz val="12"/>
      <name val="新細明體"/>
      <family val="1"/>
    </font>
    <font>
      <sz val="9"/>
      <name val="新細明體"/>
      <family val="1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14"/>
      <name val="新細明體"/>
      <family val="1"/>
    </font>
    <font>
      <sz val="14"/>
      <name val="細明體"/>
      <family val="3"/>
    </font>
    <font>
      <sz val="14"/>
      <name val="Times New Roman"/>
      <family val="1"/>
    </font>
    <font>
      <b/>
      <sz val="12"/>
      <color indexed="60"/>
      <name val="新細明體"/>
      <family val="1"/>
    </font>
    <font>
      <b/>
      <sz val="14"/>
      <color indexed="60"/>
      <name val="Times New Roman"/>
      <family val="1"/>
    </font>
    <font>
      <b/>
      <sz val="14"/>
      <color indexed="8"/>
      <name val="新細明體"/>
      <family val="1"/>
    </font>
    <font>
      <b/>
      <sz val="14"/>
      <color indexed="8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4"/>
      <color indexed="60"/>
      <name val="細明體"/>
      <family val="3"/>
    </font>
    <font>
      <b/>
      <sz val="14"/>
      <color indexed="60"/>
      <name val="新細明體"/>
      <family val="1"/>
    </font>
    <font>
      <b/>
      <sz val="14"/>
      <color indexed="8"/>
      <name val="細明體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</borders>
  <cellStyleXfs count="63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7" fillId="16" borderId="0" applyNumberFormat="0" applyBorder="0" applyAlignment="0" applyProtection="0"/>
    <xf numFmtId="0" fontId="18" fillId="0" borderId="1" applyNumberFormat="0" applyFill="0" applyAlignment="0" applyProtection="0"/>
    <xf numFmtId="0" fontId="19" fillId="4" borderId="0" applyNumberFormat="0" applyBorder="0" applyAlignment="0" applyProtection="0"/>
    <xf numFmtId="9" fontId="0" fillId="0" borderId="0" applyFont="0" applyFill="0" applyBorder="0" applyAlignment="0" applyProtection="0"/>
    <xf numFmtId="0" fontId="20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0" fillId="18" borderId="4" applyNumberFormat="0" applyFont="0" applyAlignment="0" applyProtection="0"/>
    <xf numFmtId="0" fontId="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2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7" borderId="2" applyNumberFormat="0" applyAlignment="0" applyProtection="0"/>
    <xf numFmtId="0" fontId="28" fillId="17" borderId="8" applyNumberFormat="0" applyAlignment="0" applyProtection="0"/>
    <xf numFmtId="0" fontId="29" fillId="23" borderId="9" applyNumberFormat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</cellStyleXfs>
  <cellXfs count="148">
    <xf numFmtId="0" fontId="0" fillId="0" borderId="0" xfId="0" applyAlignment="1">
      <alignment/>
    </xf>
    <xf numFmtId="0" fontId="0" fillId="6" borderId="0" xfId="0" applyFill="1" applyAlignment="1">
      <alignment/>
    </xf>
    <xf numFmtId="0" fontId="2" fillId="6" borderId="0" xfId="0" applyFont="1" applyFill="1" applyAlignment="1">
      <alignment/>
    </xf>
    <xf numFmtId="0" fontId="2" fillId="6" borderId="10" xfId="0" applyFont="1" applyFill="1" applyBorder="1" applyAlignment="1">
      <alignment/>
    </xf>
    <xf numFmtId="0" fontId="0" fillId="6" borderId="10" xfId="0" applyFill="1" applyBorder="1" applyAlignment="1">
      <alignment/>
    </xf>
    <xf numFmtId="0" fontId="0" fillId="6" borderId="11" xfId="0" applyFill="1" applyBorder="1" applyAlignment="1">
      <alignment/>
    </xf>
    <xf numFmtId="0" fontId="0" fillId="6" borderId="12" xfId="0" applyFill="1" applyBorder="1" applyAlignment="1">
      <alignment/>
    </xf>
    <xf numFmtId="0" fontId="8" fillId="6" borderId="13" xfId="0" applyFont="1" applyFill="1" applyBorder="1" applyAlignment="1">
      <alignment/>
    </xf>
    <xf numFmtId="0" fontId="8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0" fillId="6" borderId="13" xfId="0" applyFill="1" applyBorder="1" applyAlignment="1">
      <alignment/>
    </xf>
    <xf numFmtId="0" fontId="0" fillId="6" borderId="14" xfId="0" applyFill="1" applyBorder="1" applyAlignment="1">
      <alignment/>
    </xf>
    <xf numFmtId="182" fontId="0" fillId="6" borderId="15" xfId="0" applyNumberFormat="1" applyFill="1" applyBorder="1" applyAlignment="1">
      <alignment/>
    </xf>
    <xf numFmtId="0" fontId="8" fillId="6" borderId="10" xfId="0" applyFont="1" applyFill="1" applyBorder="1" applyAlignment="1">
      <alignment/>
    </xf>
    <xf numFmtId="0" fontId="0" fillId="6" borderId="15" xfId="0" applyFill="1" applyBorder="1" applyAlignment="1">
      <alignment/>
    </xf>
    <xf numFmtId="0" fontId="4" fillId="6" borderId="16" xfId="0" applyFont="1" applyFill="1" applyBorder="1" applyAlignment="1">
      <alignment horizontal="center"/>
    </xf>
    <xf numFmtId="0" fontId="0" fillId="6" borderId="17" xfId="0" applyFill="1" applyBorder="1" applyAlignment="1">
      <alignment/>
    </xf>
    <xf numFmtId="0" fontId="0" fillId="6" borderId="18" xfId="0" applyFill="1" applyBorder="1" applyAlignment="1">
      <alignment/>
    </xf>
    <xf numFmtId="0" fontId="0" fillId="6" borderId="19" xfId="0" applyFill="1" applyBorder="1" applyAlignment="1">
      <alignment/>
    </xf>
    <xf numFmtId="0" fontId="0" fillId="6" borderId="20" xfId="0" applyFill="1" applyBorder="1" applyAlignment="1">
      <alignment horizontal="center"/>
    </xf>
    <xf numFmtId="0" fontId="0" fillId="6" borderId="21" xfId="0" applyFill="1" applyBorder="1" applyAlignment="1">
      <alignment/>
    </xf>
    <xf numFmtId="0" fontId="0" fillId="6" borderId="22" xfId="0" applyFill="1" applyBorder="1" applyAlignment="1">
      <alignment/>
    </xf>
    <xf numFmtId="0" fontId="0" fillId="6" borderId="23" xfId="0" applyFill="1" applyBorder="1" applyAlignment="1">
      <alignment/>
    </xf>
    <xf numFmtId="0" fontId="0" fillId="6" borderId="24" xfId="0" applyFill="1" applyBorder="1" applyAlignment="1">
      <alignment/>
    </xf>
    <xf numFmtId="0" fontId="4" fillId="6" borderId="25" xfId="0" applyFont="1" applyFill="1" applyBorder="1" applyAlignment="1">
      <alignment horizontal="center"/>
    </xf>
    <xf numFmtId="0" fontId="0" fillId="6" borderId="26" xfId="0" applyFill="1" applyBorder="1" applyAlignment="1">
      <alignment horizontal="center"/>
    </xf>
    <xf numFmtId="0" fontId="0" fillId="6" borderId="27" xfId="0" applyFill="1" applyBorder="1" applyAlignment="1">
      <alignment/>
    </xf>
    <xf numFmtId="0" fontId="0" fillId="6" borderId="28" xfId="0" applyFill="1" applyBorder="1" applyAlignment="1">
      <alignment/>
    </xf>
    <xf numFmtId="0" fontId="0" fillId="6" borderId="29" xfId="0" applyFill="1" applyBorder="1" applyAlignment="1">
      <alignment/>
    </xf>
    <xf numFmtId="0" fontId="11" fillId="6" borderId="16" xfId="0" applyFont="1" applyFill="1" applyBorder="1" applyAlignment="1">
      <alignment horizontal="center"/>
    </xf>
    <xf numFmtId="0" fontId="11" fillId="6" borderId="30" xfId="0" applyFont="1" applyFill="1" applyBorder="1" applyAlignment="1">
      <alignment/>
    </xf>
    <xf numFmtId="0" fontId="12" fillId="6" borderId="31" xfId="0" applyFont="1" applyFill="1" applyBorder="1" applyAlignment="1">
      <alignment/>
    </xf>
    <xf numFmtId="0" fontId="12" fillId="6" borderId="30" xfId="0" applyFont="1" applyFill="1" applyBorder="1" applyAlignment="1">
      <alignment/>
    </xf>
    <xf numFmtId="0" fontId="12" fillId="6" borderId="32" xfId="0" applyFont="1" applyFill="1" applyBorder="1" applyAlignment="1">
      <alignment/>
    </xf>
    <xf numFmtId="0" fontId="12" fillId="6" borderId="33" xfId="0" applyFont="1" applyFill="1" applyBorder="1" applyAlignment="1">
      <alignment/>
    </xf>
    <xf numFmtId="0" fontId="12" fillId="6" borderId="34" xfId="0" applyFont="1" applyFill="1" applyBorder="1" applyAlignment="1">
      <alignment/>
    </xf>
    <xf numFmtId="0" fontId="12" fillId="6" borderId="35" xfId="0" applyFont="1" applyFill="1" applyBorder="1" applyAlignment="1">
      <alignment/>
    </xf>
    <xf numFmtId="0" fontId="11" fillId="6" borderId="14" xfId="0" applyFont="1" applyFill="1" applyBorder="1" applyAlignment="1">
      <alignment horizontal="center"/>
    </xf>
    <xf numFmtId="0" fontId="0" fillId="6" borderId="25" xfId="0" applyFill="1" applyBorder="1" applyAlignment="1">
      <alignment/>
    </xf>
    <xf numFmtId="0" fontId="0" fillId="6" borderId="36" xfId="0" applyFill="1" applyBorder="1" applyAlignment="1">
      <alignment/>
    </xf>
    <xf numFmtId="0" fontId="0" fillId="6" borderId="37" xfId="0" applyFill="1" applyBorder="1" applyAlignment="1">
      <alignment/>
    </xf>
    <xf numFmtId="0" fontId="0" fillId="6" borderId="38" xfId="0" applyFill="1" applyBorder="1" applyAlignment="1">
      <alignment/>
    </xf>
    <xf numFmtId="0" fontId="0" fillId="6" borderId="39" xfId="0" applyFill="1" applyBorder="1" applyAlignment="1">
      <alignment/>
    </xf>
    <xf numFmtId="0" fontId="0" fillId="6" borderId="31" xfId="0" applyFill="1" applyBorder="1" applyAlignment="1">
      <alignment/>
    </xf>
    <xf numFmtId="181" fontId="0" fillId="6" borderId="39" xfId="0" applyNumberFormat="1" applyFill="1" applyBorder="1" applyAlignment="1">
      <alignment/>
    </xf>
    <xf numFmtId="0" fontId="13" fillId="6" borderId="30" xfId="0" applyFont="1" applyFill="1" applyBorder="1" applyAlignment="1">
      <alignment/>
    </xf>
    <xf numFmtId="0" fontId="14" fillId="6" borderId="31" xfId="0" applyFont="1" applyFill="1" applyBorder="1" applyAlignment="1">
      <alignment horizontal="center"/>
    </xf>
    <xf numFmtId="0" fontId="14" fillId="6" borderId="33" xfId="0" applyFont="1" applyFill="1" applyBorder="1" applyAlignment="1">
      <alignment horizontal="center"/>
    </xf>
    <xf numFmtId="0" fontId="14" fillId="6" borderId="32" xfId="0" applyFont="1" applyFill="1" applyBorder="1" applyAlignment="1">
      <alignment/>
    </xf>
    <xf numFmtId="0" fontId="14" fillId="6" borderId="31" xfId="0" applyFont="1" applyFill="1" applyBorder="1" applyAlignment="1">
      <alignment/>
    </xf>
    <xf numFmtId="0" fontId="14" fillId="6" borderId="30" xfId="0" applyFont="1" applyFill="1" applyBorder="1" applyAlignment="1">
      <alignment/>
    </xf>
    <xf numFmtId="0" fontId="14" fillId="6" borderId="40" xfId="0" applyFont="1" applyFill="1" applyBorder="1" applyAlignment="1">
      <alignment/>
    </xf>
    <xf numFmtId="0" fontId="14" fillId="6" borderId="33" xfId="0" applyFont="1" applyFill="1" applyBorder="1" applyAlignment="1">
      <alignment/>
    </xf>
    <xf numFmtId="0" fontId="14" fillId="6" borderId="41" xfId="0" applyFont="1" applyFill="1" applyBorder="1" applyAlignment="1">
      <alignment/>
    </xf>
    <xf numFmtId="0" fontId="14" fillId="6" borderId="19" xfId="0" applyFont="1" applyFill="1" applyBorder="1" applyAlignment="1">
      <alignment/>
    </xf>
    <xf numFmtId="0" fontId="13" fillId="6" borderId="38" xfId="0" applyFont="1" applyFill="1" applyBorder="1" applyAlignment="1">
      <alignment/>
    </xf>
    <xf numFmtId="0" fontId="14" fillId="6" borderId="39" xfId="0" applyFont="1" applyFill="1" applyBorder="1" applyAlignment="1">
      <alignment horizontal="center"/>
    </xf>
    <xf numFmtId="0" fontId="14" fillId="6" borderId="42" xfId="0" applyFont="1" applyFill="1" applyBorder="1" applyAlignment="1">
      <alignment horizontal="center"/>
    </xf>
    <xf numFmtId="0" fontId="14" fillId="6" borderId="43" xfId="0" applyFont="1" applyFill="1" applyBorder="1" applyAlignment="1">
      <alignment/>
    </xf>
    <xf numFmtId="0" fontId="14" fillId="6" borderId="39" xfId="0" applyFont="1" applyFill="1" applyBorder="1" applyAlignment="1">
      <alignment/>
    </xf>
    <xf numFmtId="0" fontId="14" fillId="6" borderId="38" xfId="0" applyFont="1" applyFill="1" applyBorder="1" applyAlignment="1">
      <alignment/>
    </xf>
    <xf numFmtId="0" fontId="14" fillId="6" borderId="36" xfId="0" applyFont="1" applyFill="1" applyBorder="1" applyAlignment="1">
      <alignment/>
    </xf>
    <xf numFmtId="0" fontId="14" fillId="6" borderId="42" xfId="0" applyFont="1" applyFill="1" applyBorder="1" applyAlignment="1">
      <alignment/>
    </xf>
    <xf numFmtId="0" fontId="14" fillId="6" borderId="34" xfId="0" applyFont="1" applyFill="1" applyBorder="1" applyAlignment="1">
      <alignment/>
    </xf>
    <xf numFmtId="0" fontId="14" fillId="6" borderId="44" xfId="0" applyFont="1" applyFill="1" applyBorder="1" applyAlignment="1">
      <alignment/>
    </xf>
    <xf numFmtId="0" fontId="14" fillId="6" borderId="45" xfId="0" applyFont="1" applyFill="1" applyBorder="1" applyAlignment="1">
      <alignment/>
    </xf>
    <xf numFmtId="0" fontId="14" fillId="6" borderId="46" xfId="0" applyFont="1" applyFill="1" applyBorder="1" applyAlignment="1">
      <alignment/>
    </xf>
    <xf numFmtId="0" fontId="14" fillId="6" borderId="47" xfId="0" applyFont="1" applyFill="1" applyBorder="1" applyAlignment="1">
      <alignment/>
    </xf>
    <xf numFmtId="0" fontId="14" fillId="6" borderId="48" xfId="0" applyFont="1" applyFill="1" applyBorder="1" applyAlignment="1">
      <alignment/>
    </xf>
    <xf numFmtId="0" fontId="14" fillId="6" borderId="49" xfId="0" applyFont="1" applyFill="1" applyBorder="1" applyAlignment="1">
      <alignment horizontal="left"/>
    </xf>
    <xf numFmtId="0" fontId="14" fillId="6" borderId="50" xfId="0" applyFont="1" applyFill="1" applyBorder="1" applyAlignment="1">
      <alignment/>
    </xf>
    <xf numFmtId="0" fontId="0" fillId="24" borderId="0" xfId="0" applyFont="1" applyFill="1" applyAlignment="1">
      <alignment vertical="top" wrapText="1"/>
    </xf>
    <xf numFmtId="0" fontId="0" fillId="0" borderId="0" xfId="0" applyAlignment="1">
      <alignment vertical="center"/>
    </xf>
    <xf numFmtId="0" fontId="13" fillId="6" borderId="20" xfId="0" applyFont="1" applyFill="1" applyBorder="1" applyAlignment="1">
      <alignment/>
    </xf>
    <xf numFmtId="0" fontId="14" fillId="6" borderId="21" xfId="0" applyFont="1" applyFill="1" applyBorder="1" applyAlignment="1">
      <alignment horizontal="center"/>
    </xf>
    <xf numFmtId="0" fontId="14" fillId="6" borderId="51" xfId="0" applyFont="1" applyFill="1" applyBorder="1" applyAlignment="1">
      <alignment horizontal="center"/>
    </xf>
    <xf numFmtId="0" fontId="14" fillId="6" borderId="23" xfId="0" applyFont="1" applyFill="1" applyBorder="1" applyAlignment="1">
      <alignment/>
    </xf>
    <xf numFmtId="0" fontId="14" fillId="6" borderId="21" xfId="0" applyFont="1" applyFill="1" applyBorder="1" applyAlignment="1">
      <alignment/>
    </xf>
    <xf numFmtId="0" fontId="14" fillId="6" borderId="52" xfId="0" applyFont="1" applyFill="1" applyBorder="1" applyAlignment="1">
      <alignment horizontal="center"/>
    </xf>
    <xf numFmtId="0" fontId="14" fillId="6" borderId="20" xfId="0" applyFont="1" applyFill="1" applyBorder="1" applyAlignment="1">
      <alignment/>
    </xf>
    <xf numFmtId="0" fontId="14" fillId="6" borderId="53" xfId="0" applyFont="1" applyFill="1" applyBorder="1" applyAlignment="1">
      <alignment/>
    </xf>
    <xf numFmtId="0" fontId="14" fillId="6" borderId="52" xfId="0" applyFont="1" applyFill="1" applyBorder="1" applyAlignment="1">
      <alignment/>
    </xf>
    <xf numFmtId="0" fontId="14" fillId="6" borderId="54" xfId="0" applyFont="1" applyFill="1" applyBorder="1" applyAlignment="1">
      <alignment/>
    </xf>
    <xf numFmtId="0" fontId="14" fillId="6" borderId="22" xfId="0" applyFont="1" applyFill="1" applyBorder="1" applyAlignment="1">
      <alignment/>
    </xf>
    <xf numFmtId="0" fontId="12" fillId="6" borderId="55" xfId="0" applyFont="1" applyFill="1" applyBorder="1" applyAlignment="1">
      <alignment/>
    </xf>
    <xf numFmtId="0" fontId="12" fillId="6" borderId="16" xfId="0" applyFont="1" applyFill="1" applyBorder="1" applyAlignment="1">
      <alignment/>
    </xf>
    <xf numFmtId="0" fontId="11" fillId="6" borderId="49" xfId="0" applyFont="1" applyFill="1" applyBorder="1" applyAlignment="1">
      <alignment/>
    </xf>
    <xf numFmtId="0" fontId="11" fillId="6" borderId="38" xfId="0" applyFont="1" applyFill="1" applyBorder="1" applyAlignment="1">
      <alignment/>
    </xf>
    <xf numFmtId="0" fontId="11" fillId="6" borderId="39" xfId="0" applyFont="1" applyFill="1" applyBorder="1" applyAlignment="1">
      <alignment/>
    </xf>
    <xf numFmtId="0" fontId="11" fillId="6" borderId="35" xfId="0" applyFont="1" applyFill="1" applyBorder="1" applyAlignment="1">
      <alignment/>
    </xf>
    <xf numFmtId="0" fontId="11" fillId="6" borderId="32" xfId="0" applyFont="1" applyFill="1" applyBorder="1" applyAlignment="1">
      <alignment/>
    </xf>
    <xf numFmtId="0" fontId="11" fillId="6" borderId="31" xfId="0" applyFont="1" applyFill="1" applyBorder="1" applyAlignment="1">
      <alignment/>
    </xf>
    <xf numFmtId="0" fontId="11" fillId="6" borderId="33" xfId="0" applyFont="1" applyFill="1" applyBorder="1" applyAlignment="1">
      <alignment/>
    </xf>
    <xf numFmtId="0" fontId="11" fillId="6" borderId="20" xfId="0" applyFont="1" applyFill="1" applyBorder="1" applyAlignment="1">
      <alignment/>
    </xf>
    <xf numFmtId="0" fontId="11" fillId="6" borderId="21" xfId="0" applyFont="1" applyFill="1" applyBorder="1" applyAlignment="1">
      <alignment/>
    </xf>
    <xf numFmtId="0" fontId="11" fillId="6" borderId="24" xfId="0" applyFont="1" applyFill="1" applyBorder="1" applyAlignment="1">
      <alignment/>
    </xf>
    <xf numFmtId="0" fontId="11" fillId="6" borderId="56" xfId="0" applyFont="1" applyFill="1" applyBorder="1" applyAlignment="1">
      <alignment/>
    </xf>
    <xf numFmtId="0" fontId="11" fillId="6" borderId="57" xfId="0" applyFont="1" applyFill="1" applyBorder="1" applyAlignment="1">
      <alignment/>
    </xf>
    <xf numFmtId="0" fontId="11" fillId="6" borderId="58" xfId="0" applyFont="1" applyFill="1" applyBorder="1" applyAlignment="1">
      <alignment/>
    </xf>
    <xf numFmtId="0" fontId="11" fillId="6" borderId="59" xfId="0" applyFont="1" applyFill="1" applyBorder="1" applyAlignment="1">
      <alignment/>
    </xf>
    <xf numFmtId="0" fontId="11" fillId="6" borderId="46" xfId="0" applyFont="1" applyFill="1" applyBorder="1" applyAlignment="1">
      <alignment/>
    </xf>
    <xf numFmtId="0" fontId="11" fillId="6" borderId="45" xfId="0" applyFont="1" applyFill="1" applyBorder="1" applyAlignment="1">
      <alignment/>
    </xf>
    <xf numFmtId="0" fontId="11" fillId="6" borderId="48" xfId="0" applyFont="1" applyFill="1" applyBorder="1" applyAlignment="1">
      <alignment/>
    </xf>
    <xf numFmtId="0" fontId="11" fillId="6" borderId="47" xfId="0" applyFont="1" applyFill="1" applyBorder="1" applyAlignment="1">
      <alignment/>
    </xf>
    <xf numFmtId="0" fontId="11" fillId="6" borderId="60" xfId="0" applyFont="1" applyFill="1" applyBorder="1" applyAlignment="1">
      <alignment/>
    </xf>
    <xf numFmtId="0" fontId="18" fillId="6" borderId="46" xfId="0" applyFont="1" applyFill="1" applyBorder="1" applyAlignment="1">
      <alignment/>
    </xf>
    <xf numFmtId="0" fontId="32" fillId="6" borderId="61" xfId="0" applyFont="1" applyFill="1" applyBorder="1" applyAlignment="1">
      <alignment horizontal="center" vertical="center"/>
    </xf>
    <xf numFmtId="0" fontId="33" fillId="6" borderId="61" xfId="0" applyFont="1" applyFill="1" applyBorder="1" applyAlignment="1">
      <alignment horizontal="center"/>
    </xf>
    <xf numFmtId="0" fontId="33" fillId="6" borderId="17" xfId="0" applyFont="1" applyFill="1" applyBorder="1" applyAlignment="1">
      <alignment horizontal="center"/>
    </xf>
    <xf numFmtId="0" fontId="11" fillId="6" borderId="62" xfId="0" applyFont="1" applyFill="1" applyBorder="1" applyAlignment="1">
      <alignment horizontal="center"/>
    </xf>
    <xf numFmtId="0" fontId="34" fillId="6" borderId="63" xfId="0" applyFont="1" applyFill="1" applyBorder="1" applyAlignment="1">
      <alignment horizontal="center"/>
    </xf>
    <xf numFmtId="0" fontId="13" fillId="6" borderId="64" xfId="0" applyFont="1" applyFill="1" applyBorder="1" applyAlignment="1">
      <alignment horizontal="center"/>
    </xf>
    <xf numFmtId="0" fontId="13" fillId="6" borderId="65" xfId="0" applyFont="1" applyFill="1" applyBorder="1" applyAlignment="1">
      <alignment horizontal="center"/>
    </xf>
    <xf numFmtId="0" fontId="34" fillId="6" borderId="62" xfId="0" applyFont="1" applyFill="1" applyBorder="1" applyAlignment="1">
      <alignment horizontal="center"/>
    </xf>
    <xf numFmtId="0" fontId="8" fillId="6" borderId="13" xfId="0" applyFont="1" applyFill="1" applyBorder="1" applyAlignment="1">
      <alignment/>
    </xf>
    <xf numFmtId="0" fontId="8" fillId="6" borderId="12" xfId="0" applyFont="1" applyFill="1" applyBorder="1" applyAlignment="1">
      <alignment/>
    </xf>
    <xf numFmtId="0" fontId="8" fillId="6" borderId="10" xfId="0" applyFont="1" applyFill="1" applyBorder="1" applyAlignment="1">
      <alignment/>
    </xf>
    <xf numFmtId="0" fontId="8" fillId="6" borderId="15" xfId="0" applyFont="1" applyFill="1" applyBorder="1" applyAlignment="1">
      <alignment/>
    </xf>
    <xf numFmtId="0" fontId="0" fillId="6" borderId="39" xfId="0" applyNumberFormat="1" applyFill="1" applyBorder="1" applyAlignment="1">
      <alignment horizontal="right"/>
    </xf>
    <xf numFmtId="184" fontId="0" fillId="6" borderId="41" xfId="0" applyNumberFormat="1" applyFill="1" applyBorder="1" applyAlignment="1">
      <alignment horizontal="center"/>
    </xf>
    <xf numFmtId="184" fontId="0" fillId="6" borderId="18" xfId="0" applyNumberFormat="1" applyFill="1" applyBorder="1" applyAlignment="1">
      <alignment horizontal="center"/>
    </xf>
    <xf numFmtId="184" fontId="0" fillId="6" borderId="19" xfId="0" applyNumberFormat="1" applyFill="1" applyBorder="1" applyAlignment="1">
      <alignment horizontal="center"/>
    </xf>
    <xf numFmtId="0" fontId="0" fillId="6" borderId="0" xfId="0" applyFill="1" applyBorder="1" applyAlignment="1">
      <alignment/>
    </xf>
    <xf numFmtId="10" fontId="0" fillId="6" borderId="39" xfId="0" applyNumberFormat="1" applyFill="1" applyBorder="1" applyAlignment="1">
      <alignment/>
    </xf>
    <xf numFmtId="181" fontId="0" fillId="6" borderId="39" xfId="0" applyNumberFormat="1" applyFill="1" applyBorder="1" applyAlignment="1">
      <alignment/>
    </xf>
    <xf numFmtId="0" fontId="0" fillId="6" borderId="39" xfId="0" applyFill="1" applyBorder="1" applyAlignment="1">
      <alignment/>
    </xf>
    <xf numFmtId="181" fontId="0" fillId="6" borderId="39" xfId="0" applyNumberFormat="1" applyFill="1" applyBorder="1" applyAlignment="1">
      <alignment/>
    </xf>
    <xf numFmtId="0" fontId="0" fillId="6" borderId="36" xfId="0" applyFill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9" fontId="0" fillId="6" borderId="39" xfId="39" applyFill="1" applyBorder="1" applyAlignment="1">
      <alignment horizontal="right"/>
    </xf>
    <xf numFmtId="0" fontId="0" fillId="6" borderId="36" xfId="0" applyFill="1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9" fontId="0" fillId="6" borderId="36" xfId="0" applyNumberFormat="1" applyFill="1" applyBorder="1" applyAlignment="1">
      <alignment/>
    </xf>
    <xf numFmtId="9" fontId="0" fillId="0" borderId="37" xfId="0" applyNumberFormat="1" applyBorder="1" applyAlignment="1">
      <alignment/>
    </xf>
    <xf numFmtId="9" fontId="0" fillId="0" borderId="38" xfId="0" applyNumberFormat="1" applyBorder="1" applyAlignment="1">
      <alignment/>
    </xf>
    <xf numFmtId="9" fontId="0" fillId="6" borderId="36" xfId="39" applyFill="1" applyBorder="1" applyAlignment="1">
      <alignment horizontal="right"/>
    </xf>
    <xf numFmtId="9" fontId="0" fillId="0" borderId="37" xfId="39" applyBorder="1" applyAlignment="1">
      <alignment horizontal="right"/>
    </xf>
    <xf numFmtId="9" fontId="0" fillId="0" borderId="38" xfId="39" applyBorder="1" applyAlignment="1">
      <alignment horizontal="right"/>
    </xf>
    <xf numFmtId="181" fontId="0" fillId="6" borderId="36" xfId="0" applyNumberFormat="1" applyFill="1" applyBorder="1" applyAlignment="1">
      <alignment/>
    </xf>
    <xf numFmtId="0" fontId="0" fillId="6" borderId="36" xfId="0" applyFont="1" applyFill="1" applyBorder="1" applyAlignment="1">
      <alignment/>
    </xf>
    <xf numFmtId="0" fontId="0" fillId="0" borderId="37" xfId="0" applyFont="1" applyBorder="1" applyAlignment="1">
      <alignment/>
    </xf>
    <xf numFmtId="0" fontId="0" fillId="0" borderId="38" xfId="0" applyFont="1" applyBorder="1" applyAlignment="1">
      <alignment/>
    </xf>
    <xf numFmtId="9" fontId="0" fillId="6" borderId="36" xfId="39" applyFill="1" applyBorder="1" applyAlignment="1">
      <alignment/>
    </xf>
    <xf numFmtId="9" fontId="0" fillId="0" borderId="37" xfId="39" applyBorder="1" applyAlignment="1">
      <alignment/>
    </xf>
    <xf numFmtId="9" fontId="0" fillId="0" borderId="38" xfId="39" applyBorder="1" applyAlignment="1">
      <alignment/>
    </xf>
    <xf numFmtId="0" fontId="0" fillId="6" borderId="38" xfId="0" applyFill="1" applyBorder="1" applyAlignment="1">
      <alignment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571500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590550" y="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866775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590550" y="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571500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590550" y="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866775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 flipH="1" flipV="1">
          <a:off x="590550" y="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571500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590550" y="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866775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 flipH="1" flipV="1">
          <a:off x="590550" y="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571500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590550" y="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866775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 flipH="1" flipV="1">
          <a:off x="590550" y="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571500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590550" y="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866775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 flipH="1" flipV="1">
          <a:off x="590550" y="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571500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590550" y="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866775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 flipH="1" flipV="1">
          <a:off x="590550" y="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571500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590550" y="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866775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 flipH="1" flipV="1">
          <a:off x="590550" y="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571500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590550" y="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866775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 flipH="1" flipV="1">
          <a:off x="590550" y="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571500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590550" y="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866775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 flipH="1" flipV="1">
          <a:off x="590550" y="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571500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590550" y="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866775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 flipH="1" flipV="1">
          <a:off x="590550" y="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571500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590550" y="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866775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 flipH="1" flipV="1">
          <a:off x="590550" y="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9525</xdr:colOff>
      <xdr:row>3</xdr:row>
      <xdr:rowOff>0</xdr:rowOff>
    </xdr:from>
    <xdr:to>
      <xdr:col>2</xdr:col>
      <xdr:colOff>495300</xdr:colOff>
      <xdr:row>5</xdr:row>
      <xdr:rowOff>247650</xdr:rowOff>
    </xdr:to>
    <xdr:sp>
      <xdr:nvSpPr>
        <xdr:cNvPr id="23" name="Line 23"/>
        <xdr:cNvSpPr>
          <a:spLocks/>
        </xdr:cNvSpPr>
      </xdr:nvSpPr>
      <xdr:spPr>
        <a:xfrm>
          <a:off x="600075" y="790575"/>
          <a:ext cx="485775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971550</xdr:colOff>
      <xdr:row>4</xdr:row>
      <xdr:rowOff>190500</xdr:rowOff>
    </xdr:to>
    <xdr:sp>
      <xdr:nvSpPr>
        <xdr:cNvPr id="24" name="Line 24"/>
        <xdr:cNvSpPr>
          <a:spLocks/>
        </xdr:cNvSpPr>
      </xdr:nvSpPr>
      <xdr:spPr>
        <a:xfrm flipH="1" flipV="1">
          <a:off x="590550" y="790575"/>
          <a:ext cx="97155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27"/>
  <sheetViews>
    <sheetView showGridLines="0" showZeros="0" tabSelected="1" zoomScale="75" zoomScaleNormal="75" zoomScalePageLayoutView="0" workbookViewId="0" topLeftCell="A1">
      <selection activeCell="P3" sqref="P3"/>
    </sheetView>
  </sheetViews>
  <sheetFormatPr defaultColWidth="9.00390625" defaultRowHeight="16.5"/>
  <cols>
    <col min="1" max="2" width="3.875" style="0" customWidth="1"/>
    <col min="3" max="3" width="12.875" style="0" customWidth="1"/>
    <col min="4" max="4" width="3.25390625" style="0" customWidth="1"/>
    <col min="5" max="7" width="3.375" style="0" customWidth="1"/>
    <col min="8" max="31" width="3.00390625" style="0" customWidth="1"/>
    <col min="32" max="32" width="5.00390625" style="0" customWidth="1"/>
    <col min="33" max="33" width="8.25390625" style="0" customWidth="1"/>
    <col min="34" max="34" width="11.25390625" style="0" customWidth="1"/>
  </cols>
  <sheetData>
    <row r="1" spans="1:34" ht="22.5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 t="s">
        <v>35</v>
      </c>
      <c r="N1" s="2"/>
      <c r="O1" s="2"/>
      <c r="P1" s="3"/>
      <c r="Q1" s="3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1" t="s">
        <v>1</v>
      </c>
      <c r="AF1" s="1"/>
      <c r="AG1" s="1"/>
      <c r="AH1" s="1"/>
    </row>
    <row r="2" spans="1:34" ht="19.5">
      <c r="A2" s="1"/>
      <c r="B2" s="5" t="s">
        <v>2</v>
      </c>
      <c r="C2" s="6"/>
      <c r="D2" s="7" t="s">
        <v>56</v>
      </c>
      <c r="E2" s="7"/>
      <c r="F2" s="7"/>
      <c r="G2" s="7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5"/>
      <c r="AH2" s="1"/>
    </row>
    <row r="3" spans="1:34" ht="20.25" thickBot="1">
      <c r="A3" s="1"/>
      <c r="B3" s="11"/>
      <c r="C3" s="12">
        <v>40359</v>
      </c>
      <c r="D3" s="13" t="s">
        <v>57</v>
      </c>
      <c r="E3" s="13"/>
      <c r="F3" s="13"/>
      <c r="G3" s="13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7"/>
      <c r="AH3" s="1"/>
    </row>
    <row r="4" spans="1:34" ht="19.5">
      <c r="A4" s="1"/>
      <c r="B4" s="15" t="s">
        <v>28</v>
      </c>
      <c r="C4" s="16" t="s">
        <v>3</v>
      </c>
      <c r="D4" s="17" t="s">
        <v>4</v>
      </c>
      <c r="E4" s="17"/>
      <c r="F4" s="17"/>
      <c r="G4" s="18"/>
      <c r="H4" s="119" t="s">
        <v>38</v>
      </c>
      <c r="I4" s="120"/>
      <c r="J4" s="120"/>
      <c r="K4" s="121"/>
      <c r="L4" s="119" t="s">
        <v>39</v>
      </c>
      <c r="M4" s="120"/>
      <c r="N4" s="120"/>
      <c r="O4" s="121"/>
      <c r="P4" s="119" t="s">
        <v>40</v>
      </c>
      <c r="Q4" s="120"/>
      <c r="R4" s="120"/>
      <c r="S4" s="121"/>
      <c r="T4" s="119" t="s">
        <v>41</v>
      </c>
      <c r="U4" s="120"/>
      <c r="V4" s="120"/>
      <c r="W4" s="121"/>
      <c r="X4" s="119" t="s">
        <v>42</v>
      </c>
      <c r="Y4" s="120"/>
      <c r="Z4" s="120"/>
      <c r="AA4" s="121"/>
      <c r="AB4" s="119" t="s">
        <v>43</v>
      </c>
      <c r="AC4" s="120"/>
      <c r="AD4" s="120"/>
      <c r="AE4" s="121"/>
      <c r="AF4" s="10" t="s">
        <v>5</v>
      </c>
      <c r="AG4" s="6"/>
      <c r="AH4" s="1"/>
    </row>
    <row r="5" spans="1:34" ht="19.5">
      <c r="A5" s="1"/>
      <c r="B5" s="15"/>
      <c r="C5" s="16" t="s">
        <v>6</v>
      </c>
      <c r="D5" s="19" t="s">
        <v>7</v>
      </c>
      <c r="E5" s="20" t="s">
        <v>8</v>
      </c>
      <c r="F5" s="20" t="s">
        <v>9</v>
      </c>
      <c r="G5" s="21" t="s">
        <v>10</v>
      </c>
      <c r="H5" s="22" t="s">
        <v>7</v>
      </c>
      <c r="I5" s="20" t="s">
        <v>8</v>
      </c>
      <c r="J5" s="20" t="s">
        <v>9</v>
      </c>
      <c r="K5" s="21" t="s">
        <v>10</v>
      </c>
      <c r="L5" s="22" t="s">
        <v>7</v>
      </c>
      <c r="M5" s="20" t="s">
        <v>8</v>
      </c>
      <c r="N5" s="20" t="s">
        <v>9</v>
      </c>
      <c r="O5" s="21" t="s">
        <v>10</v>
      </c>
      <c r="P5" s="22" t="s">
        <v>7</v>
      </c>
      <c r="Q5" s="20" t="s">
        <v>8</v>
      </c>
      <c r="R5" s="20" t="s">
        <v>9</v>
      </c>
      <c r="S5" s="21" t="s">
        <v>10</v>
      </c>
      <c r="T5" s="22" t="s">
        <v>7</v>
      </c>
      <c r="U5" s="20" t="s">
        <v>8</v>
      </c>
      <c r="V5" s="20" t="s">
        <v>9</v>
      </c>
      <c r="W5" s="21" t="s">
        <v>10</v>
      </c>
      <c r="X5" s="22" t="s">
        <v>7</v>
      </c>
      <c r="Y5" s="20" t="s">
        <v>8</v>
      </c>
      <c r="Z5" s="20" t="s">
        <v>9</v>
      </c>
      <c r="AA5" s="21" t="s">
        <v>10</v>
      </c>
      <c r="AB5" s="22" t="s">
        <v>7</v>
      </c>
      <c r="AC5" s="20" t="s">
        <v>8</v>
      </c>
      <c r="AD5" s="20" t="s">
        <v>9</v>
      </c>
      <c r="AE5" s="21" t="s">
        <v>10</v>
      </c>
      <c r="AF5" s="9" t="s">
        <v>11</v>
      </c>
      <c r="AG5" s="23"/>
      <c r="AH5" s="1"/>
    </row>
    <row r="6" spans="1:34" ht="20.25" thickBot="1">
      <c r="A6" s="1"/>
      <c r="B6" s="24" t="s">
        <v>29</v>
      </c>
      <c r="C6" s="25" t="s">
        <v>12</v>
      </c>
      <c r="D6" s="25" t="s">
        <v>13</v>
      </c>
      <c r="E6" s="26" t="s">
        <v>13</v>
      </c>
      <c r="F6" s="26" t="s">
        <v>14</v>
      </c>
      <c r="G6" s="14" t="s">
        <v>13</v>
      </c>
      <c r="H6" s="27" t="s">
        <v>13</v>
      </c>
      <c r="I6" s="26" t="s">
        <v>13</v>
      </c>
      <c r="J6" s="26" t="s">
        <v>14</v>
      </c>
      <c r="K6" s="14" t="s">
        <v>13</v>
      </c>
      <c r="L6" s="27" t="s">
        <v>13</v>
      </c>
      <c r="M6" s="26" t="s">
        <v>13</v>
      </c>
      <c r="N6" s="26" t="s">
        <v>14</v>
      </c>
      <c r="O6" s="14" t="s">
        <v>13</v>
      </c>
      <c r="P6" s="27" t="s">
        <v>13</v>
      </c>
      <c r="Q6" s="26" t="s">
        <v>13</v>
      </c>
      <c r="R6" s="26" t="s">
        <v>14</v>
      </c>
      <c r="S6" s="14" t="s">
        <v>13</v>
      </c>
      <c r="T6" s="27" t="s">
        <v>13</v>
      </c>
      <c r="U6" s="26" t="s">
        <v>13</v>
      </c>
      <c r="V6" s="26" t="s">
        <v>14</v>
      </c>
      <c r="W6" s="14" t="s">
        <v>13</v>
      </c>
      <c r="X6" s="27" t="s">
        <v>13</v>
      </c>
      <c r="Y6" s="26" t="s">
        <v>13</v>
      </c>
      <c r="Z6" s="26" t="s">
        <v>14</v>
      </c>
      <c r="AA6" s="14" t="s">
        <v>13</v>
      </c>
      <c r="AB6" s="27" t="s">
        <v>13</v>
      </c>
      <c r="AC6" s="26" t="s">
        <v>13</v>
      </c>
      <c r="AD6" s="26" t="s">
        <v>14</v>
      </c>
      <c r="AE6" s="28" t="s">
        <v>13</v>
      </c>
      <c r="AF6" s="4" t="s">
        <v>15</v>
      </c>
      <c r="AG6" s="14"/>
      <c r="AH6" s="1" t="s">
        <v>1</v>
      </c>
    </row>
    <row r="7" spans="1:34" ht="19.5">
      <c r="A7" s="1"/>
      <c r="B7" s="29">
        <v>99</v>
      </c>
      <c r="C7" s="106" t="s">
        <v>44</v>
      </c>
      <c r="D7" s="30"/>
      <c r="E7" s="31"/>
      <c r="F7" s="31"/>
      <c r="G7" s="32"/>
      <c r="H7" s="33"/>
      <c r="I7" s="31"/>
      <c r="J7" s="31"/>
      <c r="K7" s="34">
        <v>4</v>
      </c>
      <c r="L7" s="33"/>
      <c r="M7" s="31"/>
      <c r="N7" s="31"/>
      <c r="O7" s="34">
        <v>3</v>
      </c>
      <c r="P7" s="33"/>
      <c r="Q7" s="31"/>
      <c r="R7" s="31">
        <v>1</v>
      </c>
      <c r="S7" s="34">
        <v>2</v>
      </c>
      <c r="T7" s="33"/>
      <c r="U7" s="31"/>
      <c r="V7" s="31">
        <v>1</v>
      </c>
      <c r="W7" s="34">
        <v>3</v>
      </c>
      <c r="X7" s="33"/>
      <c r="Y7" s="31"/>
      <c r="Z7" s="31"/>
      <c r="AA7" s="34">
        <v>3</v>
      </c>
      <c r="AB7" s="33"/>
      <c r="AC7" s="31"/>
      <c r="AD7" s="31">
        <v>2</v>
      </c>
      <c r="AE7" s="34">
        <v>2</v>
      </c>
      <c r="AF7" s="35" t="s">
        <v>27</v>
      </c>
      <c r="AG7" s="36">
        <f>SUM(D7+H7+L7+P7+T7+X7+AB7)*8+(E7+I7+M7+Q7+U7+Y7+AC7)*6+(F7+J7+N7+R7+V7+Z7+AD7)*4+(G7+K7+O7+S7+W7+AA7+AE7)*2</f>
        <v>50</v>
      </c>
      <c r="AH7" s="1"/>
    </row>
    <row r="8" spans="1:34" ht="19.5">
      <c r="A8" s="1"/>
      <c r="B8" s="29" t="s">
        <v>25</v>
      </c>
      <c r="C8" s="107" t="s">
        <v>54</v>
      </c>
      <c r="D8" s="87"/>
      <c r="E8" s="88"/>
      <c r="F8" s="88"/>
      <c r="G8" s="89"/>
      <c r="H8" s="90"/>
      <c r="I8" s="91"/>
      <c r="J8" s="91"/>
      <c r="K8" s="92">
        <v>3</v>
      </c>
      <c r="L8" s="90"/>
      <c r="M8" s="91"/>
      <c r="N8" s="91"/>
      <c r="O8" s="92">
        <v>3</v>
      </c>
      <c r="P8" s="90"/>
      <c r="Q8" s="91"/>
      <c r="R8" s="91"/>
      <c r="S8" s="92">
        <v>3</v>
      </c>
      <c r="T8" s="90"/>
      <c r="U8" s="91"/>
      <c r="V8" s="91"/>
      <c r="W8" s="92">
        <v>4</v>
      </c>
      <c r="X8" s="90"/>
      <c r="Y8" s="91"/>
      <c r="Z8" s="91"/>
      <c r="AA8" s="92">
        <v>1</v>
      </c>
      <c r="AB8" s="90"/>
      <c r="AC8" s="91"/>
      <c r="AD8" s="91"/>
      <c r="AE8" s="92">
        <v>4</v>
      </c>
      <c r="AF8" s="84" t="s">
        <v>37</v>
      </c>
      <c r="AG8" s="36">
        <f>SUM(D8+H8+L8+P8+T8+X8+AB8)*8+(E8+I8+M8+Q8+U8+Y8+AC8)*6+(F8+J8+N8+R8+V8+Z8+AD8)*4+(G8+K8+O8+S8+W8+AA8+AE8)*2</f>
        <v>36</v>
      </c>
      <c r="AH8" s="1"/>
    </row>
    <row r="9" spans="1:34" ht="19.5">
      <c r="A9" s="1"/>
      <c r="B9" s="29"/>
      <c r="C9" s="108" t="s">
        <v>55</v>
      </c>
      <c r="D9" s="93"/>
      <c r="E9" s="94"/>
      <c r="F9" s="94"/>
      <c r="G9" s="95"/>
      <c r="H9" s="96"/>
      <c r="I9" s="97"/>
      <c r="J9" s="97"/>
      <c r="K9" s="98">
        <v>1</v>
      </c>
      <c r="L9" s="96"/>
      <c r="M9" s="97"/>
      <c r="N9" s="97"/>
      <c r="O9" s="98"/>
      <c r="P9" s="96"/>
      <c r="Q9" s="97"/>
      <c r="R9" s="97"/>
      <c r="S9" s="98"/>
      <c r="T9" s="96"/>
      <c r="U9" s="97"/>
      <c r="V9" s="97"/>
      <c r="W9" s="98"/>
      <c r="X9" s="96"/>
      <c r="Y9" s="97"/>
      <c r="Z9" s="97"/>
      <c r="AA9" s="98"/>
      <c r="AB9" s="96"/>
      <c r="AC9" s="97"/>
      <c r="AD9" s="97"/>
      <c r="AE9" s="99"/>
      <c r="AF9" s="85" t="s">
        <v>37</v>
      </c>
      <c r="AG9" s="36">
        <f>SUM(D9+H9+L9+P9+T9+X9+AB9)*8+(E9+I9+M9+Q9+U9+Y9+AC9)*6+(F9+J9+N9+R9+V9+Z9+AD9)*4+(G9+K9+O9+S9+W9+AA9+AE9)*2</f>
        <v>2</v>
      </c>
      <c r="AH9" s="1"/>
    </row>
    <row r="10" spans="1:42" ht="19.5" thickBot="1">
      <c r="A10" s="1"/>
      <c r="B10" s="37" t="s">
        <v>26</v>
      </c>
      <c r="C10" s="109"/>
      <c r="D10" s="100"/>
      <c r="E10" s="101"/>
      <c r="F10" s="101"/>
      <c r="G10" s="102"/>
      <c r="H10" s="103"/>
      <c r="I10" s="101"/>
      <c r="J10" s="101"/>
      <c r="K10" s="102"/>
      <c r="L10" s="103"/>
      <c r="M10" s="101"/>
      <c r="N10" s="101"/>
      <c r="O10" s="102"/>
      <c r="P10" s="103"/>
      <c r="Q10" s="101"/>
      <c r="R10" s="101"/>
      <c r="S10" s="102"/>
      <c r="T10" s="103"/>
      <c r="U10" s="101"/>
      <c r="V10" s="101"/>
      <c r="W10" s="102"/>
      <c r="X10" s="103"/>
      <c r="Y10" s="101"/>
      <c r="Z10" s="101"/>
      <c r="AA10" s="102"/>
      <c r="AB10" s="103"/>
      <c r="AC10" s="101"/>
      <c r="AD10" s="101"/>
      <c r="AE10" s="104"/>
      <c r="AF10" s="86"/>
      <c r="AG10" s="36">
        <f>SUM(D10+H10+L10+P10+T10+X10+AB10)*8+(E10+I10+M10+Q10+U10+Y10+AC10)*6+(F10+J10+N10+R10+V10+Z10+AD10)*4+(G10+K10+O10+S10+W10+AA10+AE10)*2</f>
        <v>0</v>
      </c>
      <c r="AH10" s="1"/>
      <c r="AN10" s="71"/>
      <c r="AO10" s="72"/>
      <c r="AP10" s="72"/>
    </row>
    <row r="11" spans="1:35" ht="19.5">
      <c r="A11" s="1"/>
      <c r="B11" s="15">
        <v>98</v>
      </c>
      <c r="C11" s="110" t="s">
        <v>34</v>
      </c>
      <c r="D11" s="45"/>
      <c r="E11" s="46"/>
      <c r="F11" s="46">
        <v>8</v>
      </c>
      <c r="G11" s="47">
        <v>12</v>
      </c>
      <c r="H11" s="48"/>
      <c r="I11" s="49"/>
      <c r="J11" s="46">
        <v>3</v>
      </c>
      <c r="K11" s="47">
        <v>1</v>
      </c>
      <c r="L11" s="50"/>
      <c r="M11" s="49"/>
      <c r="N11" s="49"/>
      <c r="O11" s="51">
        <v>3</v>
      </c>
      <c r="P11" s="48"/>
      <c r="Q11" s="49"/>
      <c r="R11" s="49"/>
      <c r="S11" s="52">
        <v>3</v>
      </c>
      <c r="T11" s="50"/>
      <c r="U11" s="49"/>
      <c r="V11" s="49"/>
      <c r="W11" s="51">
        <v>4</v>
      </c>
      <c r="X11" s="48"/>
      <c r="Y11" s="49"/>
      <c r="Z11" s="49"/>
      <c r="AA11" s="52">
        <v>2</v>
      </c>
      <c r="AB11" s="48"/>
      <c r="AC11" s="49"/>
      <c r="AD11" s="49"/>
      <c r="AE11" s="52">
        <v>3</v>
      </c>
      <c r="AF11" s="53" t="s">
        <v>30</v>
      </c>
      <c r="AG11" s="54">
        <f>SUM(D11+H11+L11+P11+T11+X11+AB11)*8+(E11+I11+M11+Q11+U11+Y11+AC11)*6+(F11+J11+N11+R11+V11+Z11+AD11)*4+(G11+K11+O11+S11+W11+AA11+AE11)*2</f>
        <v>100</v>
      </c>
      <c r="AH11" s="1"/>
      <c r="AI11" t="s">
        <v>31</v>
      </c>
    </row>
    <row r="12" spans="1:34" ht="19.5">
      <c r="A12" s="1"/>
      <c r="B12" s="15" t="s">
        <v>32</v>
      </c>
      <c r="C12" s="111"/>
      <c r="D12" s="55"/>
      <c r="E12" s="56"/>
      <c r="F12" s="56"/>
      <c r="G12" s="57"/>
      <c r="H12" s="58"/>
      <c r="I12" s="59"/>
      <c r="J12" s="56"/>
      <c r="K12" s="57"/>
      <c r="L12" s="60"/>
      <c r="M12" s="59"/>
      <c r="N12" s="59"/>
      <c r="O12" s="61"/>
      <c r="P12" s="58"/>
      <c r="Q12" s="59"/>
      <c r="R12" s="59"/>
      <c r="S12" s="62"/>
      <c r="T12" s="60"/>
      <c r="U12" s="59"/>
      <c r="V12" s="59"/>
      <c r="W12" s="61"/>
      <c r="X12" s="58"/>
      <c r="Y12" s="59"/>
      <c r="Z12" s="59"/>
      <c r="AA12" s="62"/>
      <c r="AB12" s="58"/>
      <c r="AC12" s="59"/>
      <c r="AD12" s="59"/>
      <c r="AE12" s="62"/>
      <c r="AF12" s="63"/>
      <c r="AG12" s="64"/>
      <c r="AH12" s="1"/>
    </row>
    <row r="13" spans="1:34" ht="19.5">
      <c r="A13" s="1"/>
      <c r="B13" s="15"/>
      <c r="C13" s="112"/>
      <c r="D13" s="73"/>
      <c r="E13" s="74"/>
      <c r="F13" s="74"/>
      <c r="G13" s="75"/>
      <c r="H13" s="76"/>
      <c r="I13" s="77"/>
      <c r="J13" s="74"/>
      <c r="K13" s="78"/>
      <c r="L13" s="79"/>
      <c r="M13" s="77"/>
      <c r="N13" s="77"/>
      <c r="O13" s="80"/>
      <c r="P13" s="76"/>
      <c r="Q13" s="77"/>
      <c r="R13" s="77"/>
      <c r="S13" s="81"/>
      <c r="T13" s="79"/>
      <c r="U13" s="77"/>
      <c r="V13" s="77"/>
      <c r="W13" s="80"/>
      <c r="X13" s="76"/>
      <c r="Y13" s="77"/>
      <c r="Z13" s="77"/>
      <c r="AA13" s="81"/>
      <c r="AB13" s="76"/>
      <c r="AC13" s="77"/>
      <c r="AD13" s="77"/>
      <c r="AE13" s="81"/>
      <c r="AF13" s="82"/>
      <c r="AG13" s="83"/>
      <c r="AH13" s="1"/>
    </row>
    <row r="14" spans="1:34" ht="20.25" thickBot="1">
      <c r="A14" s="1"/>
      <c r="B14" s="24" t="s">
        <v>33</v>
      </c>
      <c r="C14" s="113"/>
      <c r="D14" s="105"/>
      <c r="E14" s="65"/>
      <c r="F14" s="65"/>
      <c r="G14" s="66"/>
      <c r="H14" s="67"/>
      <c r="I14" s="65"/>
      <c r="J14" s="65"/>
      <c r="K14" s="68"/>
      <c r="L14" s="67"/>
      <c r="M14" s="65"/>
      <c r="N14" s="65"/>
      <c r="O14" s="68"/>
      <c r="P14" s="67"/>
      <c r="Q14" s="65"/>
      <c r="R14" s="65"/>
      <c r="S14" s="68"/>
      <c r="T14" s="67"/>
      <c r="U14" s="65"/>
      <c r="V14" s="65"/>
      <c r="W14" s="68"/>
      <c r="X14" s="67"/>
      <c r="Y14" s="65"/>
      <c r="Z14" s="65"/>
      <c r="AA14" s="68"/>
      <c r="AB14" s="67"/>
      <c r="AC14" s="65"/>
      <c r="AD14" s="65"/>
      <c r="AE14" s="68"/>
      <c r="AF14" s="69"/>
      <c r="AG14" s="70"/>
      <c r="AH14" s="1"/>
    </row>
    <row r="15" spans="1:34" ht="19.5">
      <c r="A15" s="1"/>
      <c r="B15" s="5" t="s">
        <v>16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6"/>
      <c r="AH15" s="1"/>
    </row>
    <row r="16" spans="1:34" ht="16.5">
      <c r="A16" s="1"/>
      <c r="B16" s="16" t="s">
        <v>17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23"/>
      <c r="AH16" s="1"/>
    </row>
    <row r="17" spans="1:34" ht="17.25" thickBot="1">
      <c r="A17" s="1"/>
      <c r="B17" s="38" t="s">
        <v>18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14"/>
      <c r="AH17" s="1"/>
    </row>
    <row r="18" spans="1:34" ht="19.5">
      <c r="A18" s="9"/>
      <c r="B18" s="9"/>
      <c r="C18" s="9" t="s">
        <v>0</v>
      </c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 t="s">
        <v>0</v>
      </c>
      <c r="R18" s="9"/>
      <c r="S18" s="9"/>
      <c r="T18" s="9"/>
      <c r="U18" s="9"/>
      <c r="V18" s="9"/>
      <c r="W18" s="9"/>
      <c r="X18" s="9"/>
      <c r="Y18" s="9"/>
      <c r="Z18" s="8" t="s">
        <v>36</v>
      </c>
      <c r="AA18" s="9"/>
      <c r="AB18" s="9"/>
      <c r="AC18" s="9"/>
      <c r="AD18" s="9"/>
      <c r="AE18" s="9"/>
      <c r="AF18" s="9"/>
      <c r="AG18" s="9"/>
      <c r="AH18" s="1"/>
    </row>
    <row r="19" spans="1:34" ht="16.5">
      <c r="A19" s="9"/>
      <c r="B19" s="9"/>
      <c r="C19" s="1"/>
      <c r="D19" s="1"/>
      <c r="E19" s="1"/>
      <c r="F19" s="1"/>
      <c r="G19" s="1"/>
      <c r="H19" s="122" t="s">
        <v>1</v>
      </c>
      <c r="I19" s="122"/>
      <c r="J19" s="122"/>
      <c r="K19" s="122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</row>
    <row r="20" spans="1:34" ht="16.5">
      <c r="A20" s="9"/>
      <c r="B20" s="9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</row>
    <row r="21" spans="1:34" ht="16.5">
      <c r="A21" s="9"/>
      <c r="B21" s="9"/>
      <c r="C21" s="39" t="s">
        <v>45</v>
      </c>
      <c r="D21" s="40"/>
      <c r="E21" s="40"/>
      <c r="F21" s="40"/>
      <c r="G21" s="41"/>
      <c r="H21" s="127" t="s">
        <v>51</v>
      </c>
      <c r="I21" s="128"/>
      <c r="J21" s="128"/>
      <c r="K21" s="129"/>
      <c r="L21" s="127" t="s">
        <v>46</v>
      </c>
      <c r="M21" s="128"/>
      <c r="N21" s="128"/>
      <c r="O21" s="129"/>
      <c r="P21" s="127" t="s">
        <v>47</v>
      </c>
      <c r="Q21" s="128"/>
      <c r="R21" s="128"/>
      <c r="S21" s="129"/>
      <c r="T21" s="127" t="s">
        <v>48</v>
      </c>
      <c r="U21" s="128"/>
      <c r="V21" s="128"/>
      <c r="W21" s="129"/>
      <c r="X21" s="127" t="s">
        <v>49</v>
      </c>
      <c r="Y21" s="128"/>
      <c r="Z21" s="128"/>
      <c r="AA21" s="129"/>
      <c r="AB21" s="127" t="s">
        <v>50</v>
      </c>
      <c r="AC21" s="128"/>
      <c r="AD21" s="128"/>
      <c r="AE21" s="129"/>
      <c r="AF21" s="39" t="s">
        <v>52</v>
      </c>
      <c r="AG21" s="41"/>
      <c r="AH21" s="1"/>
    </row>
    <row r="22" spans="1:34" ht="16.5">
      <c r="A22" s="1"/>
      <c r="B22" s="1"/>
      <c r="C22" s="42" t="s">
        <v>19</v>
      </c>
      <c r="D22" s="141">
        <v>104</v>
      </c>
      <c r="E22" s="142"/>
      <c r="F22" s="142"/>
      <c r="G22" s="143"/>
      <c r="H22" s="131">
        <v>20</v>
      </c>
      <c r="I22" s="132"/>
      <c r="J22" s="132"/>
      <c r="K22" s="133"/>
      <c r="L22" s="131">
        <v>16</v>
      </c>
      <c r="M22" s="132"/>
      <c r="N22" s="132"/>
      <c r="O22" s="133"/>
      <c r="P22" s="131">
        <v>16</v>
      </c>
      <c r="Q22" s="132"/>
      <c r="R22" s="132"/>
      <c r="S22" s="133"/>
      <c r="T22" s="131">
        <v>16</v>
      </c>
      <c r="U22" s="132"/>
      <c r="V22" s="132"/>
      <c r="W22" s="133"/>
      <c r="X22" s="131">
        <v>12</v>
      </c>
      <c r="Y22" s="132"/>
      <c r="Z22" s="132"/>
      <c r="AA22" s="133"/>
      <c r="AB22" s="131">
        <v>12</v>
      </c>
      <c r="AC22" s="132"/>
      <c r="AD22" s="132"/>
      <c r="AE22" s="133"/>
      <c r="AF22" s="131">
        <f>(H22+L22+P22+T22+X22+AB22)</f>
        <v>92</v>
      </c>
      <c r="AG22" s="147"/>
      <c r="AH22" s="1"/>
    </row>
    <row r="23" spans="1:34" ht="16.5">
      <c r="A23" s="1"/>
      <c r="B23" s="1"/>
      <c r="C23" s="42" t="s">
        <v>24</v>
      </c>
      <c r="D23" s="42"/>
      <c r="E23" s="124">
        <f>SUM(D23/D22)</f>
        <v>0</v>
      </c>
      <c r="F23" s="124"/>
      <c r="G23" s="124"/>
      <c r="H23" s="43">
        <f>SUM(H7:H14)</f>
        <v>0</v>
      </c>
      <c r="I23" s="124">
        <f>SUM(H23/H22)</f>
        <v>0</v>
      </c>
      <c r="J23" s="124"/>
      <c r="K23" s="124"/>
      <c r="L23" s="43"/>
      <c r="M23" s="126"/>
      <c r="N23" s="126"/>
      <c r="O23" s="126"/>
      <c r="P23" s="43"/>
      <c r="Q23" s="126"/>
      <c r="R23" s="126"/>
      <c r="S23" s="126"/>
      <c r="T23" s="43"/>
      <c r="U23" s="125"/>
      <c r="V23" s="125"/>
      <c r="W23" s="125"/>
      <c r="X23" s="43"/>
      <c r="Y23" s="123"/>
      <c r="Z23" s="123"/>
      <c r="AA23" s="123"/>
      <c r="AB23" s="43"/>
      <c r="AC23" s="123"/>
      <c r="AD23" s="123"/>
      <c r="AE23" s="123"/>
      <c r="AF23" s="42"/>
      <c r="AG23" s="44"/>
      <c r="AH23" s="1"/>
    </row>
    <row r="24" spans="1:34" ht="16.5">
      <c r="A24" s="1"/>
      <c r="B24" s="1"/>
      <c r="C24" s="42" t="s">
        <v>20</v>
      </c>
      <c r="D24" s="42"/>
      <c r="E24" s="126">
        <f>SUM(D24/D22)</f>
        <v>0</v>
      </c>
      <c r="F24" s="126"/>
      <c r="G24" s="126"/>
      <c r="H24" s="42">
        <f>SUM(I7:I14)</f>
        <v>0</v>
      </c>
      <c r="I24" s="126">
        <f>SUM(H24/H22)</f>
        <v>0</v>
      </c>
      <c r="J24" s="126"/>
      <c r="K24" s="126"/>
      <c r="L24" s="42"/>
      <c r="M24" s="126"/>
      <c r="N24" s="126"/>
      <c r="O24" s="126"/>
      <c r="P24" s="42"/>
      <c r="Q24" s="126"/>
      <c r="R24" s="126"/>
      <c r="S24" s="126"/>
      <c r="T24" s="42"/>
      <c r="U24" s="125"/>
      <c r="V24" s="125"/>
      <c r="W24" s="125"/>
      <c r="X24" s="42"/>
      <c r="Y24" s="123"/>
      <c r="Z24" s="123"/>
      <c r="AA24" s="123"/>
      <c r="AB24" s="42"/>
      <c r="AC24" s="123"/>
      <c r="AD24" s="123"/>
      <c r="AE24" s="123"/>
      <c r="AF24" s="42">
        <f>SUM(H24,L24,P24,T24,X24,AB24)</f>
        <v>0</v>
      </c>
      <c r="AG24" s="44">
        <f>SUM(AF24/$AF$22)</f>
        <v>0</v>
      </c>
      <c r="AH24" s="1"/>
    </row>
    <row r="25" spans="1:34" ht="16.5">
      <c r="A25" s="1"/>
      <c r="B25" s="1"/>
      <c r="C25" s="42" t="s">
        <v>21</v>
      </c>
      <c r="D25" s="42">
        <v>12</v>
      </c>
      <c r="E25" s="126">
        <f>SUM(D25/D22)</f>
        <v>0.11538461538461539</v>
      </c>
      <c r="F25" s="126"/>
      <c r="G25" s="126"/>
      <c r="H25" s="42">
        <f>SUM(J7:J14)</f>
        <v>3</v>
      </c>
      <c r="I25" s="126">
        <f>SUM(H25/H22)</f>
        <v>0.15</v>
      </c>
      <c r="J25" s="126"/>
      <c r="K25" s="126"/>
      <c r="L25" s="42"/>
      <c r="M25" s="126"/>
      <c r="N25" s="126"/>
      <c r="O25" s="126"/>
      <c r="P25" s="42">
        <v>1</v>
      </c>
      <c r="Q25" s="126">
        <f>SUM(P25/P22)</f>
        <v>0.0625</v>
      </c>
      <c r="R25" s="126"/>
      <c r="S25" s="126"/>
      <c r="T25" s="42">
        <v>1</v>
      </c>
      <c r="U25" s="126">
        <f>SUM(T25/T22)</f>
        <v>0.0625</v>
      </c>
      <c r="V25" s="126"/>
      <c r="W25" s="126"/>
      <c r="X25" s="118" t="s">
        <v>53</v>
      </c>
      <c r="Y25" s="130">
        <f>SUM(X25/X22)</f>
        <v>0</v>
      </c>
      <c r="Z25" s="130"/>
      <c r="AA25" s="130"/>
      <c r="AB25" s="42">
        <v>2</v>
      </c>
      <c r="AC25" s="126">
        <f>SUM(AB25/AB22)</f>
        <v>0.16666666666666666</v>
      </c>
      <c r="AD25" s="126"/>
      <c r="AE25" s="126"/>
      <c r="AF25" s="42">
        <f>SUM(H25,L25,P25,T25,X25,AB25)</f>
        <v>7</v>
      </c>
      <c r="AG25" s="44">
        <f>SUM(AF25/$AF$22)</f>
        <v>0.07608695652173914</v>
      </c>
      <c r="AH25" s="1"/>
    </row>
    <row r="26" spans="1:34" ht="16.5">
      <c r="A26" s="1"/>
      <c r="B26" s="1"/>
      <c r="C26" s="42" t="s">
        <v>22</v>
      </c>
      <c r="D26" s="42">
        <v>52</v>
      </c>
      <c r="E26" s="126">
        <f>SUM(D26/D22)</f>
        <v>0.5</v>
      </c>
      <c r="F26" s="126"/>
      <c r="G26" s="126"/>
      <c r="H26" s="42">
        <f>SUM(K7:K14)</f>
        <v>9</v>
      </c>
      <c r="I26" s="126">
        <f>SUM(H26/H22)</f>
        <v>0.45</v>
      </c>
      <c r="J26" s="126"/>
      <c r="K26" s="126"/>
      <c r="L26" s="42">
        <v>11</v>
      </c>
      <c r="M26" s="126">
        <f>SUM(L26/L22)</f>
        <v>0.6875</v>
      </c>
      <c r="N26" s="126"/>
      <c r="O26" s="126"/>
      <c r="P26" s="42">
        <v>10</v>
      </c>
      <c r="Q26" s="126">
        <f>SUM(P26/P22)</f>
        <v>0.625</v>
      </c>
      <c r="R26" s="126"/>
      <c r="S26" s="126"/>
      <c r="T26" s="42">
        <v>14</v>
      </c>
      <c r="U26" s="126">
        <f>SUM(T26/T22)</f>
        <v>0.875</v>
      </c>
      <c r="V26" s="126"/>
      <c r="W26" s="126"/>
      <c r="X26" s="118">
        <v>6</v>
      </c>
      <c r="Y26" s="130">
        <f>SUM(X26/X22)</f>
        <v>0.5</v>
      </c>
      <c r="Z26" s="130"/>
      <c r="AA26" s="130"/>
      <c r="AB26" s="42">
        <v>9</v>
      </c>
      <c r="AC26" s="126">
        <f>SUM(AB26/AB22)</f>
        <v>0.75</v>
      </c>
      <c r="AD26" s="126"/>
      <c r="AE26" s="126"/>
      <c r="AF26" s="42">
        <f>SUM(H26,L26,P26,T26,X26,AB26)</f>
        <v>59</v>
      </c>
      <c r="AG26" s="44">
        <f>SUM(AF26/$AF$22)</f>
        <v>0.6413043478260869</v>
      </c>
      <c r="AH26" s="1"/>
    </row>
    <row r="27" spans="1:34" ht="16.5">
      <c r="A27" s="1"/>
      <c r="B27" s="1"/>
      <c r="C27" s="42" t="s">
        <v>23</v>
      </c>
      <c r="D27" s="140">
        <f>SUM(E23:E26)</f>
        <v>0.6153846153846154</v>
      </c>
      <c r="E27" s="132"/>
      <c r="F27" s="132"/>
      <c r="G27" s="133"/>
      <c r="H27" s="140">
        <f>SUM(I23:I26)</f>
        <v>0.6</v>
      </c>
      <c r="I27" s="132"/>
      <c r="J27" s="132"/>
      <c r="K27" s="133"/>
      <c r="L27" s="134">
        <f>SUM(M23:M26)</f>
        <v>0.6875</v>
      </c>
      <c r="M27" s="135"/>
      <c r="N27" s="135"/>
      <c r="O27" s="136"/>
      <c r="P27" s="134">
        <f>SUM(Q23:Q26)</f>
        <v>0.6875</v>
      </c>
      <c r="Q27" s="135"/>
      <c r="R27" s="135"/>
      <c r="S27" s="136"/>
      <c r="T27" s="134">
        <f>SUM(U23:U26)</f>
        <v>0.9375</v>
      </c>
      <c r="U27" s="135"/>
      <c r="V27" s="135"/>
      <c r="W27" s="136"/>
      <c r="X27" s="137">
        <f>SUM(Y23:Y26)</f>
        <v>0.5</v>
      </c>
      <c r="Y27" s="138"/>
      <c r="Z27" s="138"/>
      <c r="AA27" s="139"/>
      <c r="AB27" s="144">
        <f>SUM(AC23:AC26)</f>
        <v>0.9166666666666666</v>
      </c>
      <c r="AC27" s="145"/>
      <c r="AD27" s="145"/>
      <c r="AE27" s="146"/>
      <c r="AF27" s="134">
        <f>SUM(AF23:AF26)/AF22</f>
        <v>0.717391304347826</v>
      </c>
      <c r="AG27" s="133"/>
      <c r="AH27" s="1"/>
    </row>
  </sheetData>
  <sheetProtection/>
  <mergeCells count="57">
    <mergeCell ref="AB27:AE27"/>
    <mergeCell ref="AF27:AG27"/>
    <mergeCell ref="AF22:AG22"/>
    <mergeCell ref="AC24:AE24"/>
    <mergeCell ref="AC25:AE25"/>
    <mergeCell ref="AC26:AE26"/>
    <mergeCell ref="AB21:AE21"/>
    <mergeCell ref="H22:K22"/>
    <mergeCell ref="AB22:AE22"/>
    <mergeCell ref="P21:S21"/>
    <mergeCell ref="T21:W21"/>
    <mergeCell ref="D22:G22"/>
    <mergeCell ref="L22:O22"/>
    <mergeCell ref="P22:S22"/>
    <mergeCell ref="T22:W22"/>
    <mergeCell ref="D27:G27"/>
    <mergeCell ref="H27:K27"/>
    <mergeCell ref="L21:O21"/>
    <mergeCell ref="E26:G26"/>
    <mergeCell ref="I26:K26"/>
    <mergeCell ref="E24:G24"/>
    <mergeCell ref="I24:K24"/>
    <mergeCell ref="M24:O24"/>
    <mergeCell ref="E23:G23"/>
    <mergeCell ref="M23:O23"/>
    <mergeCell ref="L27:O27"/>
    <mergeCell ref="Y24:AA24"/>
    <mergeCell ref="Q25:S25"/>
    <mergeCell ref="P27:S27"/>
    <mergeCell ref="T27:W27"/>
    <mergeCell ref="Q24:S24"/>
    <mergeCell ref="U24:W24"/>
    <mergeCell ref="U25:W25"/>
    <mergeCell ref="Y25:AA25"/>
    <mergeCell ref="X27:AA27"/>
    <mergeCell ref="E25:G25"/>
    <mergeCell ref="I25:K25"/>
    <mergeCell ref="M25:O25"/>
    <mergeCell ref="M26:O26"/>
    <mergeCell ref="P4:S4"/>
    <mergeCell ref="H21:K21"/>
    <mergeCell ref="X4:AA4"/>
    <mergeCell ref="Q26:S26"/>
    <mergeCell ref="U26:W26"/>
    <mergeCell ref="Y26:AA26"/>
    <mergeCell ref="X21:AA21"/>
    <mergeCell ref="X22:AA22"/>
    <mergeCell ref="AB4:AE4"/>
    <mergeCell ref="H19:K19"/>
    <mergeCell ref="AC23:AE23"/>
    <mergeCell ref="L4:O4"/>
    <mergeCell ref="Y23:AA23"/>
    <mergeCell ref="T4:W4"/>
    <mergeCell ref="H4:K4"/>
    <mergeCell ref="I23:K23"/>
    <mergeCell ref="U23:W23"/>
    <mergeCell ref="Q23:S2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TIGER-XP</cp:lastModifiedBy>
  <cp:lastPrinted>2007-02-01T14:17:51Z</cp:lastPrinted>
  <dcterms:created xsi:type="dcterms:W3CDTF">2000-02-23T14:42:37Z</dcterms:created>
  <dcterms:modified xsi:type="dcterms:W3CDTF">2010-07-01T07:42:01Z</dcterms:modified>
  <cp:category/>
  <cp:version/>
  <cp:contentType/>
  <cp:contentStatus/>
</cp:coreProperties>
</file>