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<sst xmlns="http://schemas.openxmlformats.org/spreadsheetml/2006/main" count="115" uniqueCount="54">
  <si>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</si>
  <si>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</si>
  <si>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</si>
  <si>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</si>
  <si>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</si>
  <si>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</si>
  <si>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</si>
  <si>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</si>
  <si>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</si>
  <si>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</si>
  <si>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</si>
  <si>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</si>
  <si>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</si>
  <si>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</si>
  <si>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</si>
  <si>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</si>
  <si>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</si>
  <si>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</si>
  <si>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</si>
  <si>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</si>
  <si>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</si>
  <si>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</si>
  <si>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</si>
  <si>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</si>
  <si>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</si>
  <si>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季</t>
  </si>
  <si>
    <t>F</t>
  </si>
  <si>
    <t>組</t>
  </si>
  <si>
    <t>別</t>
  </si>
  <si>
    <t xml:space="preserve"> </t>
  </si>
  <si>
    <t>秋</t>
  </si>
  <si>
    <t>季</t>
  </si>
  <si>
    <t>2010年沙龍月賽統計表</t>
  </si>
  <si>
    <r>
      <t>製表：</t>
    </r>
  </si>
  <si>
    <t>A</t>
  </si>
  <si>
    <t>何恭壜</t>
  </si>
  <si>
    <t xml:space="preserve">   半年合計</t>
  </si>
  <si>
    <t>田慧文</t>
  </si>
  <si>
    <t>游建富</t>
  </si>
  <si>
    <t xml:space="preserve"> 評審老師：金露、林於貴、謝禎均、鄭添峻、許增輝</t>
  </si>
  <si>
    <t xml:space="preserve"> 沙龍委員：黃瑞香、莊麗芬</t>
  </si>
  <si>
    <t>七月</t>
  </si>
  <si>
    <t>八月</t>
  </si>
  <si>
    <t>九月</t>
  </si>
  <si>
    <t>十月</t>
  </si>
  <si>
    <t>十一月</t>
  </si>
  <si>
    <t>十二月</t>
  </si>
  <si>
    <t xml:space="preserve">                 9901~9906</t>
  </si>
  <si>
    <t>99年七月</t>
  </si>
  <si>
    <t>蕭萬全</t>
  </si>
  <si>
    <t>林福昌</t>
  </si>
  <si>
    <t>陳鼎鑫</t>
  </si>
  <si>
    <t>F</t>
  </si>
  <si>
    <t>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</si>
</sst>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 horizontal="left"/>
    </xf>
    <xf numFmtId="0" fontId="14" fillId="6" borderId="49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0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1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1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48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35" xfId="0" applyFont="1" applyFill="1" applyBorder="1" applyAlignment="1">
      <alignment/>
    </xf>
    <xf numFmtId="0" fontId="11" fillId="6" borderId="32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3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8" fillId="6" borderId="45" xfId="0" applyFont="1" applyFill="1" applyBorder="1" applyAlignment="1">
      <alignment/>
    </xf>
    <xf numFmtId="0" fontId="32" fillId="6" borderId="56" xfId="0" applyFont="1" applyFill="1" applyBorder="1" applyAlignment="1">
      <alignment horizontal="center" vertical="center"/>
    </xf>
    <xf numFmtId="0" fontId="33" fillId="6" borderId="56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0" fontId="8" fillId="6" borderId="13" xfId="0" applyFont="1" applyFill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39" xfId="0" applyNumberFormat="1" applyFill="1" applyBorder="1" applyAlignment="1">
      <alignment horizontal="right"/>
    </xf>
    <xf numFmtId="0" fontId="33" fillId="6" borderId="59" xfId="0" applyFont="1" applyFill="1" applyBorder="1" applyAlignment="1">
      <alignment horizontal="center"/>
    </xf>
    <xf numFmtId="0" fontId="11" fillId="6" borderId="61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181" fontId="0" fillId="6" borderId="36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4" fillId="6" borderId="35" xfId="0" applyFont="1" applyFill="1" applyBorder="1" applyAlignment="1">
      <alignment/>
    </xf>
    <xf numFmtId="0" fontId="14" fillId="6" borderId="61" xfId="0" applyFont="1" applyFill="1" applyBorder="1" applyAlignment="1">
      <alignment/>
    </xf>
    <xf numFmtId="9" fontId="0" fillId="6" borderId="36" xfId="39" applyFill="1" applyBorder="1" applyAlignment="1">
      <alignment/>
    </xf>
    <xf numFmtId="9" fontId="0" fillId="0" borderId="37" xfId="39" applyBorder="1" applyAlignment="1">
      <alignment/>
    </xf>
    <xf numFmtId="9" fontId="0" fillId="0" borderId="38" xfId="39" applyBorder="1" applyAlignment="1">
      <alignment/>
    </xf>
    <xf numFmtId="9" fontId="0" fillId="6" borderId="3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6" borderId="36" xfId="0" applyFill="1" applyBorder="1" applyAlignment="1">
      <alignment/>
    </xf>
    <xf numFmtId="0" fontId="0" fillId="6" borderId="38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6" borderId="39" xfId="0" applyFill="1" applyBorder="1" applyAlignment="1">
      <alignment/>
    </xf>
    <xf numFmtId="9" fontId="0" fillId="6" borderId="39" xfId="39" applyFill="1" applyBorder="1" applyAlignment="1">
      <alignment horizontal="right"/>
    </xf>
    <xf numFmtId="9" fontId="0" fillId="6" borderId="36" xfId="39" applyFill="1" applyBorder="1" applyAlignment="1">
      <alignment horizontal="right"/>
    </xf>
    <xf numFmtId="9" fontId="0" fillId="0" borderId="37" xfId="39" applyBorder="1" applyAlignment="1">
      <alignment horizontal="right"/>
    </xf>
    <xf numFmtId="9" fontId="0" fillId="0" borderId="38" xfId="39" applyBorder="1" applyAlignment="1">
      <alignment horizontal="right"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showGridLines="0" showZeros="0" tabSelected="1" zoomScale="75" zoomScaleNormal="75" zoomScalePageLayoutView="0" workbookViewId="0" topLeftCell="A4">
      <selection activeCell="E9" sqref="E9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32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39</v>
      </c>
      <c r="E2" s="7"/>
      <c r="F2" s="7"/>
      <c r="G2" s="7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  <c r="AH2" s="1"/>
    </row>
    <row r="3" spans="1:34" ht="20.25" thickBot="1">
      <c r="A3" s="1"/>
      <c r="B3" s="11"/>
      <c r="C3" s="12">
        <v>40387</v>
      </c>
      <c r="D3" s="13" t="s">
        <v>40</v>
      </c>
      <c r="E3" s="13"/>
      <c r="F3" s="13"/>
      <c r="G3" s="1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"/>
    </row>
    <row r="4" spans="1:34" ht="19.5">
      <c r="A4" s="1"/>
      <c r="B4" s="15" t="s">
        <v>27</v>
      </c>
      <c r="C4" s="16" t="s">
        <v>3</v>
      </c>
      <c r="D4" s="17" t="s">
        <v>4</v>
      </c>
      <c r="E4" s="17"/>
      <c r="F4" s="17"/>
      <c r="G4" s="18"/>
      <c r="H4" s="142" t="s">
        <v>41</v>
      </c>
      <c r="I4" s="143"/>
      <c r="J4" s="143"/>
      <c r="K4" s="144"/>
      <c r="L4" s="142" t="s">
        <v>42</v>
      </c>
      <c r="M4" s="143"/>
      <c r="N4" s="143"/>
      <c r="O4" s="144"/>
      <c r="P4" s="142" t="s">
        <v>43</v>
      </c>
      <c r="Q4" s="143"/>
      <c r="R4" s="143"/>
      <c r="S4" s="144"/>
      <c r="T4" s="142" t="s">
        <v>44</v>
      </c>
      <c r="U4" s="143"/>
      <c r="V4" s="143"/>
      <c r="W4" s="144"/>
      <c r="X4" s="142" t="s">
        <v>45</v>
      </c>
      <c r="Y4" s="143"/>
      <c r="Z4" s="143"/>
      <c r="AA4" s="144"/>
      <c r="AB4" s="142" t="s">
        <v>46</v>
      </c>
      <c r="AC4" s="143"/>
      <c r="AD4" s="143"/>
      <c r="AE4" s="144"/>
      <c r="AF4" s="10" t="s">
        <v>5</v>
      </c>
      <c r="AG4" s="6"/>
      <c r="AH4" s="1"/>
    </row>
    <row r="5" spans="1:34" ht="19.5">
      <c r="A5" s="1"/>
      <c r="B5" s="15"/>
      <c r="C5" s="16" t="s">
        <v>6</v>
      </c>
      <c r="D5" s="19" t="s">
        <v>7</v>
      </c>
      <c r="E5" s="20" t="s">
        <v>8</v>
      </c>
      <c r="F5" s="20" t="s">
        <v>9</v>
      </c>
      <c r="G5" s="21" t="s">
        <v>10</v>
      </c>
      <c r="H5" s="22" t="s">
        <v>7</v>
      </c>
      <c r="I5" s="20" t="s">
        <v>8</v>
      </c>
      <c r="J5" s="20" t="s">
        <v>9</v>
      </c>
      <c r="K5" s="21" t="s">
        <v>10</v>
      </c>
      <c r="L5" s="22" t="s">
        <v>7</v>
      </c>
      <c r="M5" s="20" t="s">
        <v>8</v>
      </c>
      <c r="N5" s="20" t="s">
        <v>9</v>
      </c>
      <c r="O5" s="21" t="s">
        <v>10</v>
      </c>
      <c r="P5" s="22" t="s">
        <v>7</v>
      </c>
      <c r="Q5" s="20" t="s">
        <v>8</v>
      </c>
      <c r="R5" s="20" t="s">
        <v>9</v>
      </c>
      <c r="S5" s="21" t="s">
        <v>10</v>
      </c>
      <c r="T5" s="22" t="s">
        <v>7</v>
      </c>
      <c r="U5" s="20" t="s">
        <v>8</v>
      </c>
      <c r="V5" s="20" t="s">
        <v>9</v>
      </c>
      <c r="W5" s="21" t="s">
        <v>10</v>
      </c>
      <c r="X5" s="22" t="s">
        <v>7</v>
      </c>
      <c r="Y5" s="20" t="s">
        <v>8</v>
      </c>
      <c r="Z5" s="20" t="s">
        <v>9</v>
      </c>
      <c r="AA5" s="21" t="s">
        <v>10</v>
      </c>
      <c r="AB5" s="22" t="s">
        <v>7</v>
      </c>
      <c r="AC5" s="20" t="s">
        <v>8</v>
      </c>
      <c r="AD5" s="20" t="s">
        <v>9</v>
      </c>
      <c r="AE5" s="21" t="s">
        <v>10</v>
      </c>
      <c r="AF5" s="9" t="s">
        <v>11</v>
      </c>
      <c r="AG5" s="23"/>
      <c r="AH5" s="1"/>
    </row>
    <row r="6" spans="1:34" ht="20.25" thickBot="1">
      <c r="A6" s="1"/>
      <c r="B6" s="24" t="s">
        <v>28</v>
      </c>
      <c r="C6" s="25" t="s">
        <v>12</v>
      </c>
      <c r="D6" s="25" t="s">
        <v>13</v>
      </c>
      <c r="E6" s="26" t="s">
        <v>13</v>
      </c>
      <c r="F6" s="26" t="s">
        <v>14</v>
      </c>
      <c r="G6" s="14" t="s">
        <v>13</v>
      </c>
      <c r="H6" s="27" t="s">
        <v>13</v>
      </c>
      <c r="I6" s="26" t="s">
        <v>13</v>
      </c>
      <c r="J6" s="26" t="s">
        <v>14</v>
      </c>
      <c r="K6" s="14" t="s">
        <v>13</v>
      </c>
      <c r="L6" s="27" t="s">
        <v>13</v>
      </c>
      <c r="M6" s="26" t="s">
        <v>13</v>
      </c>
      <c r="N6" s="26" t="s">
        <v>14</v>
      </c>
      <c r="O6" s="14" t="s">
        <v>13</v>
      </c>
      <c r="P6" s="27" t="s">
        <v>13</v>
      </c>
      <c r="Q6" s="26" t="s">
        <v>13</v>
      </c>
      <c r="R6" s="26" t="s">
        <v>14</v>
      </c>
      <c r="S6" s="14" t="s">
        <v>13</v>
      </c>
      <c r="T6" s="27" t="s">
        <v>13</v>
      </c>
      <c r="U6" s="26" t="s">
        <v>13</v>
      </c>
      <c r="V6" s="26" t="s">
        <v>14</v>
      </c>
      <c r="W6" s="14" t="s">
        <v>13</v>
      </c>
      <c r="X6" s="27" t="s">
        <v>13</v>
      </c>
      <c r="Y6" s="26" t="s">
        <v>13</v>
      </c>
      <c r="Z6" s="26" t="s">
        <v>14</v>
      </c>
      <c r="AA6" s="14" t="s">
        <v>13</v>
      </c>
      <c r="AB6" s="27" t="s">
        <v>13</v>
      </c>
      <c r="AC6" s="26" t="s">
        <v>13</v>
      </c>
      <c r="AD6" s="26" t="s">
        <v>14</v>
      </c>
      <c r="AE6" s="28" t="s">
        <v>13</v>
      </c>
      <c r="AF6" s="4" t="s">
        <v>15</v>
      </c>
      <c r="AG6" s="14"/>
      <c r="AH6" s="1" t="s">
        <v>1</v>
      </c>
    </row>
    <row r="7" spans="1:34" ht="19.5">
      <c r="A7" s="1"/>
      <c r="B7" s="29">
        <v>99</v>
      </c>
      <c r="C7" s="98" t="s">
        <v>35</v>
      </c>
      <c r="D7" s="30"/>
      <c r="E7" s="31"/>
      <c r="F7" s="31">
        <v>4</v>
      </c>
      <c r="G7" s="32">
        <v>17</v>
      </c>
      <c r="H7" s="33"/>
      <c r="I7" s="31"/>
      <c r="J7" s="31">
        <v>1</v>
      </c>
      <c r="K7" s="34">
        <v>3</v>
      </c>
      <c r="L7" s="33"/>
      <c r="M7" s="31"/>
      <c r="N7" s="31">
        <v>2</v>
      </c>
      <c r="O7" s="34">
        <v>2</v>
      </c>
      <c r="P7" s="33"/>
      <c r="Q7" s="31"/>
      <c r="R7" s="31"/>
      <c r="S7" s="34"/>
      <c r="T7" s="33"/>
      <c r="U7" s="31"/>
      <c r="V7" s="31"/>
      <c r="W7" s="34"/>
      <c r="X7" s="33"/>
      <c r="Y7" s="31"/>
      <c r="Z7" s="31"/>
      <c r="AA7" s="34"/>
      <c r="AB7" s="33"/>
      <c r="AC7" s="31"/>
      <c r="AD7" s="31"/>
      <c r="AE7" s="34"/>
      <c r="AF7" s="35" t="s">
        <v>26</v>
      </c>
      <c r="AG7" s="36">
        <f aca="true" t="shared" si="0" ref="AG7:AG15">SUM(D7+H7+L7+P7+T7+X7+AB7)*8+(E7+I7+M7+Q7+U7+Y7+AC7)*6+(F7+J7+N7+R7+V7+Z7+AD7)*4+(G7+K7+O7+S7+W7+AA7+AE7)*2</f>
        <v>72</v>
      </c>
      <c r="AH7" s="1"/>
    </row>
    <row r="8" spans="1:34" ht="19.5">
      <c r="A8" s="1"/>
      <c r="B8" s="29" t="s">
        <v>53</v>
      </c>
      <c r="C8" s="99" t="s">
        <v>37</v>
      </c>
      <c r="D8" s="84"/>
      <c r="E8" s="85"/>
      <c r="F8" s="85"/>
      <c r="G8" s="86">
        <v>18</v>
      </c>
      <c r="H8" s="87"/>
      <c r="I8" s="88"/>
      <c r="J8" s="88"/>
      <c r="K8" s="89">
        <v>3</v>
      </c>
      <c r="L8" s="87"/>
      <c r="M8" s="88"/>
      <c r="N8" s="88">
        <v>1</v>
      </c>
      <c r="O8" s="89">
        <v>2</v>
      </c>
      <c r="P8" s="87"/>
      <c r="Q8" s="88"/>
      <c r="R8" s="88"/>
      <c r="S8" s="89"/>
      <c r="T8" s="87"/>
      <c r="U8" s="88"/>
      <c r="V8" s="88"/>
      <c r="W8" s="89"/>
      <c r="X8" s="87"/>
      <c r="Y8" s="88"/>
      <c r="Z8" s="88"/>
      <c r="AA8" s="89"/>
      <c r="AB8" s="87"/>
      <c r="AC8" s="88"/>
      <c r="AD8" s="88"/>
      <c r="AE8" s="89"/>
      <c r="AF8" s="82" t="s">
        <v>34</v>
      </c>
      <c r="AG8" s="36">
        <f t="shared" si="0"/>
        <v>50</v>
      </c>
      <c r="AH8" s="1"/>
    </row>
    <row r="9" spans="1:34" ht="19.5">
      <c r="A9" s="1"/>
      <c r="B9" s="29"/>
      <c r="C9" s="110" t="s">
        <v>38</v>
      </c>
      <c r="D9" s="90"/>
      <c r="E9" s="91"/>
      <c r="F9" s="85"/>
      <c r="G9" s="111">
        <v>1</v>
      </c>
      <c r="H9" s="112"/>
      <c r="I9" s="85"/>
      <c r="J9" s="85"/>
      <c r="K9" s="113"/>
      <c r="L9" s="112"/>
      <c r="M9" s="85"/>
      <c r="N9" s="85"/>
      <c r="O9" s="113"/>
      <c r="P9" s="112"/>
      <c r="Q9" s="85"/>
      <c r="R9" s="85"/>
      <c r="S9" s="113"/>
      <c r="T9" s="112"/>
      <c r="U9" s="85"/>
      <c r="V9" s="85"/>
      <c r="W9" s="113"/>
      <c r="X9" s="112"/>
      <c r="Y9" s="85"/>
      <c r="Z9" s="85"/>
      <c r="AA9" s="113"/>
      <c r="AB9" s="112"/>
      <c r="AC9" s="85"/>
      <c r="AD9" s="85"/>
      <c r="AE9" s="114"/>
      <c r="AF9" s="35" t="s">
        <v>34</v>
      </c>
      <c r="AG9" s="36">
        <f t="shared" si="0"/>
        <v>2</v>
      </c>
      <c r="AH9" s="1"/>
    </row>
    <row r="10" spans="1:34" ht="19.5">
      <c r="A10" s="1"/>
      <c r="B10" s="29"/>
      <c r="C10" s="110"/>
      <c r="D10" s="90"/>
      <c r="E10" s="91"/>
      <c r="F10" s="85"/>
      <c r="G10" s="111"/>
      <c r="H10" s="112"/>
      <c r="I10" s="85"/>
      <c r="J10" s="85"/>
      <c r="K10" s="113"/>
      <c r="L10" s="112"/>
      <c r="M10" s="85"/>
      <c r="N10" s="85"/>
      <c r="O10" s="113"/>
      <c r="P10" s="112"/>
      <c r="Q10" s="85"/>
      <c r="R10" s="85"/>
      <c r="S10" s="113"/>
      <c r="T10" s="112"/>
      <c r="U10" s="85"/>
      <c r="V10" s="85"/>
      <c r="W10" s="113"/>
      <c r="X10" s="112"/>
      <c r="Y10" s="85"/>
      <c r="Z10" s="85"/>
      <c r="AA10" s="113"/>
      <c r="AB10" s="112"/>
      <c r="AC10" s="85"/>
      <c r="AD10" s="85"/>
      <c r="AE10" s="114"/>
      <c r="AF10" s="35"/>
      <c r="AG10" s="36">
        <f t="shared" si="0"/>
        <v>0</v>
      </c>
      <c r="AH10" s="1"/>
    </row>
    <row r="11" spans="1:34" ht="19.5">
      <c r="A11" s="1"/>
      <c r="B11" s="29"/>
      <c r="C11" s="110"/>
      <c r="D11" s="90"/>
      <c r="E11" s="91"/>
      <c r="F11" s="85"/>
      <c r="G11" s="111"/>
      <c r="H11" s="112"/>
      <c r="I11" s="85"/>
      <c r="J11" s="85"/>
      <c r="K11" s="113"/>
      <c r="L11" s="112"/>
      <c r="M11" s="85"/>
      <c r="N11" s="85"/>
      <c r="O11" s="113"/>
      <c r="P11" s="112"/>
      <c r="Q11" s="85"/>
      <c r="R11" s="85"/>
      <c r="S11" s="113"/>
      <c r="T11" s="112"/>
      <c r="U11" s="85"/>
      <c r="V11" s="85"/>
      <c r="W11" s="113"/>
      <c r="X11" s="112"/>
      <c r="Y11" s="85"/>
      <c r="Z11" s="85"/>
      <c r="AA11" s="113"/>
      <c r="AB11" s="112"/>
      <c r="AC11" s="85"/>
      <c r="AD11" s="85"/>
      <c r="AE11" s="114"/>
      <c r="AF11" s="35"/>
      <c r="AG11" s="36">
        <f t="shared" si="0"/>
        <v>0</v>
      </c>
      <c r="AH11" s="1"/>
    </row>
    <row r="12" spans="1:42" ht="19.5" thickBot="1">
      <c r="A12" s="1"/>
      <c r="B12" s="37" t="s">
        <v>25</v>
      </c>
      <c r="C12" s="100"/>
      <c r="D12" s="92"/>
      <c r="E12" s="93"/>
      <c r="F12" s="93"/>
      <c r="G12" s="94"/>
      <c r="H12" s="95"/>
      <c r="I12" s="93"/>
      <c r="J12" s="93"/>
      <c r="K12" s="94"/>
      <c r="L12" s="95"/>
      <c r="M12" s="93"/>
      <c r="N12" s="93"/>
      <c r="O12" s="94"/>
      <c r="P12" s="95"/>
      <c r="Q12" s="93"/>
      <c r="R12" s="93"/>
      <c r="S12" s="94"/>
      <c r="T12" s="95"/>
      <c r="U12" s="93"/>
      <c r="V12" s="93"/>
      <c r="W12" s="94"/>
      <c r="X12" s="95"/>
      <c r="Y12" s="93"/>
      <c r="Z12" s="93"/>
      <c r="AA12" s="94"/>
      <c r="AB12" s="95"/>
      <c r="AC12" s="93"/>
      <c r="AD12" s="93"/>
      <c r="AE12" s="96"/>
      <c r="AF12" s="83"/>
      <c r="AG12" s="36">
        <f t="shared" si="0"/>
        <v>0</v>
      </c>
      <c r="AH12" s="1"/>
      <c r="AN12" s="70"/>
      <c r="AO12" s="71"/>
      <c r="AP12" s="71"/>
    </row>
    <row r="13" spans="1:35" ht="19.5">
      <c r="A13" s="1"/>
      <c r="B13" s="15">
        <v>99</v>
      </c>
      <c r="C13" s="101" t="s">
        <v>49</v>
      </c>
      <c r="D13" s="45"/>
      <c r="E13" s="46"/>
      <c r="F13" s="46"/>
      <c r="G13" s="47"/>
      <c r="H13" s="48"/>
      <c r="I13" s="49"/>
      <c r="J13" s="46">
        <v>2</v>
      </c>
      <c r="K13" s="47">
        <v>2</v>
      </c>
      <c r="L13" s="50"/>
      <c r="M13" s="49"/>
      <c r="N13" s="49">
        <v>2</v>
      </c>
      <c r="O13" s="51">
        <v>2</v>
      </c>
      <c r="P13" s="48"/>
      <c r="Q13" s="49"/>
      <c r="R13" s="49"/>
      <c r="S13" s="52"/>
      <c r="T13" s="50"/>
      <c r="U13" s="49"/>
      <c r="V13" s="49"/>
      <c r="W13" s="51"/>
      <c r="X13" s="48"/>
      <c r="Y13" s="49"/>
      <c r="Z13" s="49"/>
      <c r="AA13" s="52"/>
      <c r="AB13" s="48"/>
      <c r="AC13" s="49"/>
      <c r="AD13" s="49"/>
      <c r="AE13" s="52"/>
      <c r="AF13" s="53" t="s">
        <v>26</v>
      </c>
      <c r="AG13" s="54">
        <f t="shared" si="0"/>
        <v>24</v>
      </c>
      <c r="AH13" s="1"/>
      <c r="AI13" t="s">
        <v>29</v>
      </c>
    </row>
    <row r="14" spans="1:34" ht="19.5">
      <c r="A14" s="1"/>
      <c r="B14" s="15" t="s">
        <v>30</v>
      </c>
      <c r="C14" s="102" t="s">
        <v>50</v>
      </c>
      <c r="D14" s="55"/>
      <c r="E14" s="56"/>
      <c r="F14" s="56"/>
      <c r="G14" s="57"/>
      <c r="H14" s="58"/>
      <c r="I14" s="59"/>
      <c r="J14" s="56"/>
      <c r="K14" s="57">
        <v>2</v>
      </c>
      <c r="L14" s="60"/>
      <c r="M14" s="59"/>
      <c r="N14" s="59">
        <v>3</v>
      </c>
      <c r="O14" s="61">
        <v>1</v>
      </c>
      <c r="P14" s="58"/>
      <c r="Q14" s="59"/>
      <c r="R14" s="59"/>
      <c r="S14" s="62"/>
      <c r="T14" s="60"/>
      <c r="U14" s="59"/>
      <c r="V14" s="59"/>
      <c r="W14" s="61"/>
      <c r="X14" s="58"/>
      <c r="Y14" s="59"/>
      <c r="Z14" s="59"/>
      <c r="AA14" s="62"/>
      <c r="AB14" s="58"/>
      <c r="AC14" s="59"/>
      <c r="AD14" s="59"/>
      <c r="AE14" s="62"/>
      <c r="AF14" s="63" t="s">
        <v>26</v>
      </c>
      <c r="AG14" s="118">
        <f t="shared" si="0"/>
        <v>18</v>
      </c>
      <c r="AH14" s="1"/>
    </row>
    <row r="15" spans="1:34" ht="19.5">
      <c r="A15" s="1"/>
      <c r="B15" s="15"/>
      <c r="C15" s="103" t="s">
        <v>51</v>
      </c>
      <c r="D15" s="72"/>
      <c r="E15" s="73"/>
      <c r="F15" s="73"/>
      <c r="G15" s="74"/>
      <c r="H15" s="75"/>
      <c r="I15" s="76"/>
      <c r="J15" s="73"/>
      <c r="K15" s="77"/>
      <c r="L15" s="78"/>
      <c r="M15" s="76">
        <v>2</v>
      </c>
      <c r="N15" s="76">
        <v>4</v>
      </c>
      <c r="O15" s="79">
        <v>2</v>
      </c>
      <c r="P15" s="75"/>
      <c r="Q15" s="76"/>
      <c r="R15" s="76"/>
      <c r="S15" s="80"/>
      <c r="T15" s="78"/>
      <c r="U15" s="76"/>
      <c r="V15" s="76"/>
      <c r="W15" s="79"/>
      <c r="X15" s="75"/>
      <c r="Y15" s="76"/>
      <c r="Z15" s="76"/>
      <c r="AA15" s="80"/>
      <c r="AB15" s="75"/>
      <c r="AC15" s="76"/>
      <c r="AD15" s="76"/>
      <c r="AE15" s="80"/>
      <c r="AF15" s="81" t="s">
        <v>52</v>
      </c>
      <c r="AG15" s="117">
        <f t="shared" si="0"/>
        <v>32</v>
      </c>
      <c r="AH15" s="1"/>
    </row>
    <row r="16" spans="1:34" ht="20.25" thickBot="1">
      <c r="A16" s="1"/>
      <c r="B16" s="24" t="s">
        <v>31</v>
      </c>
      <c r="C16" s="104"/>
      <c r="D16" s="97"/>
      <c r="E16" s="64"/>
      <c r="F16" s="64"/>
      <c r="G16" s="65"/>
      <c r="H16" s="66"/>
      <c r="I16" s="64"/>
      <c r="J16" s="64"/>
      <c r="K16" s="67"/>
      <c r="L16" s="66"/>
      <c r="M16" s="64"/>
      <c r="N16" s="64"/>
      <c r="O16" s="67"/>
      <c r="P16" s="66"/>
      <c r="Q16" s="64"/>
      <c r="R16" s="64"/>
      <c r="S16" s="67"/>
      <c r="T16" s="66"/>
      <c r="U16" s="64"/>
      <c r="V16" s="64"/>
      <c r="W16" s="67"/>
      <c r="X16" s="66"/>
      <c r="Y16" s="64"/>
      <c r="Z16" s="64"/>
      <c r="AA16" s="67"/>
      <c r="AB16" s="66"/>
      <c r="AC16" s="64"/>
      <c r="AD16" s="64"/>
      <c r="AE16" s="67"/>
      <c r="AF16" s="68"/>
      <c r="AG16" s="69"/>
      <c r="AH16" s="1"/>
    </row>
    <row r="17" spans="1:34" ht="19.5">
      <c r="A17" s="1"/>
      <c r="B17" s="5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1"/>
    </row>
    <row r="18" spans="1:34" ht="16.5">
      <c r="A18" s="1"/>
      <c r="B18" s="16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23"/>
      <c r="AH18" s="1"/>
    </row>
    <row r="19" spans="1:34" ht="17.25" thickBot="1">
      <c r="A19" s="1"/>
      <c r="B19" s="38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14"/>
      <c r="AH19" s="1"/>
    </row>
    <row r="20" spans="1:34" ht="19.5">
      <c r="A20" s="9"/>
      <c r="B20" s="9"/>
      <c r="C20" s="9" t="s"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0</v>
      </c>
      <c r="R20" s="9"/>
      <c r="S20" s="9"/>
      <c r="T20" s="9"/>
      <c r="U20" s="9"/>
      <c r="V20" s="9"/>
      <c r="W20" s="9"/>
      <c r="X20" s="9"/>
      <c r="Y20" s="9"/>
      <c r="Z20" s="8" t="s">
        <v>33</v>
      </c>
      <c r="AA20" s="9"/>
      <c r="AB20" s="9"/>
      <c r="AC20" s="9"/>
      <c r="AD20" s="9"/>
      <c r="AE20" s="9"/>
      <c r="AF20" s="9"/>
      <c r="AG20" s="9"/>
      <c r="AH20" s="1"/>
    </row>
    <row r="21" spans="1:34" ht="16.5">
      <c r="A21" s="9"/>
      <c r="B21" s="9"/>
      <c r="C21" s="1"/>
      <c r="D21" s="1"/>
      <c r="E21" s="1"/>
      <c r="F21" s="1"/>
      <c r="G21" s="1"/>
      <c r="H21" s="145" t="s">
        <v>1</v>
      </c>
      <c r="I21" s="145"/>
      <c r="J21" s="145"/>
      <c r="K21" s="14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6.5">
      <c r="A22" s="9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>
      <c r="A23" s="9"/>
      <c r="B23" s="9"/>
      <c r="C23" s="39" t="s">
        <v>47</v>
      </c>
      <c r="D23" s="40"/>
      <c r="E23" s="40"/>
      <c r="F23" s="40"/>
      <c r="G23" s="41"/>
      <c r="H23" s="128" t="s">
        <v>48</v>
      </c>
      <c r="I23" s="129"/>
      <c r="J23" s="129"/>
      <c r="K23" s="130"/>
      <c r="L23" s="128" t="s">
        <v>42</v>
      </c>
      <c r="M23" s="129"/>
      <c r="N23" s="129"/>
      <c r="O23" s="130"/>
      <c r="P23" s="128" t="s">
        <v>43</v>
      </c>
      <c r="Q23" s="129"/>
      <c r="R23" s="129"/>
      <c r="S23" s="130"/>
      <c r="T23" s="128" t="s">
        <v>44</v>
      </c>
      <c r="U23" s="129"/>
      <c r="V23" s="129"/>
      <c r="W23" s="130"/>
      <c r="X23" s="128" t="s">
        <v>45</v>
      </c>
      <c r="Y23" s="129"/>
      <c r="Z23" s="129"/>
      <c r="AA23" s="130"/>
      <c r="AB23" s="128" t="s">
        <v>46</v>
      </c>
      <c r="AC23" s="129"/>
      <c r="AD23" s="129"/>
      <c r="AE23" s="130"/>
      <c r="AF23" s="39" t="s">
        <v>36</v>
      </c>
      <c r="AG23" s="41"/>
      <c r="AH23" s="1"/>
    </row>
    <row r="24" spans="1:34" ht="16.5">
      <c r="A24" s="1"/>
      <c r="B24" s="1"/>
      <c r="C24" s="42" t="s">
        <v>19</v>
      </c>
      <c r="D24" s="132">
        <v>92</v>
      </c>
      <c r="E24" s="133"/>
      <c r="F24" s="133"/>
      <c r="G24" s="134"/>
      <c r="H24" s="124">
        <v>16</v>
      </c>
      <c r="I24" s="131"/>
      <c r="J24" s="131"/>
      <c r="K24" s="123"/>
      <c r="L24" s="124">
        <v>20</v>
      </c>
      <c r="M24" s="131"/>
      <c r="N24" s="131"/>
      <c r="O24" s="123"/>
      <c r="P24" s="124"/>
      <c r="Q24" s="131"/>
      <c r="R24" s="131"/>
      <c r="S24" s="123"/>
      <c r="T24" s="124"/>
      <c r="U24" s="131"/>
      <c r="V24" s="131"/>
      <c r="W24" s="123"/>
      <c r="X24" s="124"/>
      <c r="Y24" s="131"/>
      <c r="Z24" s="131"/>
      <c r="AA24" s="123"/>
      <c r="AB24" s="124"/>
      <c r="AC24" s="131"/>
      <c r="AD24" s="131"/>
      <c r="AE24" s="123"/>
      <c r="AF24" s="124">
        <f>(H24+L24+P24+T24+X24+AB24)</f>
        <v>36</v>
      </c>
      <c r="AG24" s="125"/>
      <c r="AH24" s="1"/>
    </row>
    <row r="25" spans="1:34" ht="16.5">
      <c r="A25" s="1"/>
      <c r="B25" s="1"/>
      <c r="C25" s="42" t="s">
        <v>24</v>
      </c>
      <c r="D25" s="42"/>
      <c r="E25" s="116">
        <f>SUM(D25/D24)</f>
        <v>0</v>
      </c>
      <c r="F25" s="116"/>
      <c r="G25" s="116"/>
      <c r="H25" s="43">
        <f>SUM(H7:H16)</f>
        <v>0</v>
      </c>
      <c r="I25" s="116">
        <f>SUM(H25/H24)</f>
        <v>0</v>
      </c>
      <c r="J25" s="116"/>
      <c r="K25" s="116"/>
      <c r="L25" s="43"/>
      <c r="M25" s="127"/>
      <c r="N25" s="127"/>
      <c r="O25" s="127"/>
      <c r="P25" s="43"/>
      <c r="Q25" s="127"/>
      <c r="R25" s="127"/>
      <c r="S25" s="127"/>
      <c r="T25" s="43"/>
      <c r="U25" s="137"/>
      <c r="V25" s="137"/>
      <c r="W25" s="137"/>
      <c r="X25" s="43"/>
      <c r="Y25" s="126"/>
      <c r="Z25" s="126"/>
      <c r="AA25" s="126"/>
      <c r="AB25" s="43"/>
      <c r="AC25" s="126"/>
      <c r="AD25" s="126"/>
      <c r="AE25" s="126"/>
      <c r="AF25" s="42"/>
      <c r="AG25" s="44"/>
      <c r="AH25" s="1"/>
    </row>
    <row r="26" spans="1:34" ht="16.5">
      <c r="A26" s="1"/>
      <c r="B26" s="1"/>
      <c r="C26" s="42" t="s">
        <v>20</v>
      </c>
      <c r="D26" s="42"/>
      <c r="E26" s="127">
        <f>SUM(D26/D24)</f>
        <v>0</v>
      </c>
      <c r="F26" s="127"/>
      <c r="G26" s="127"/>
      <c r="H26" s="42">
        <f>SUM(I7:I16)</f>
        <v>0</v>
      </c>
      <c r="I26" s="127">
        <f>SUM(H26/H24)</f>
        <v>0</v>
      </c>
      <c r="J26" s="127"/>
      <c r="K26" s="127"/>
      <c r="L26" s="42">
        <v>2</v>
      </c>
      <c r="M26" s="127"/>
      <c r="N26" s="127"/>
      <c r="O26" s="127"/>
      <c r="P26" s="42"/>
      <c r="Q26" s="127"/>
      <c r="R26" s="127"/>
      <c r="S26" s="127"/>
      <c r="T26" s="42"/>
      <c r="U26" s="137"/>
      <c r="V26" s="137"/>
      <c r="W26" s="137"/>
      <c r="X26" s="42"/>
      <c r="Y26" s="126"/>
      <c r="Z26" s="126"/>
      <c r="AA26" s="126"/>
      <c r="AB26" s="42"/>
      <c r="AC26" s="126"/>
      <c r="AD26" s="126"/>
      <c r="AE26" s="126"/>
      <c r="AF26" s="42">
        <f>SUM(H26,L26,P26,T26,X26,AB26)</f>
        <v>2</v>
      </c>
      <c r="AG26" s="44">
        <f>SUM(AF26/$AF$24)</f>
        <v>0.05555555555555555</v>
      </c>
      <c r="AH26" s="1"/>
    </row>
    <row r="27" spans="1:34" ht="16.5">
      <c r="A27" s="1"/>
      <c r="B27" s="1"/>
      <c r="C27" s="42" t="s">
        <v>21</v>
      </c>
      <c r="D27" s="42">
        <v>10</v>
      </c>
      <c r="E27" s="127">
        <f>SUM(D27/D24)</f>
        <v>0.10869565217391304</v>
      </c>
      <c r="F27" s="127"/>
      <c r="G27" s="127"/>
      <c r="H27" s="42">
        <v>3</v>
      </c>
      <c r="I27" s="127">
        <f>SUM(H27/H24)</f>
        <v>0.1875</v>
      </c>
      <c r="J27" s="127"/>
      <c r="K27" s="127"/>
      <c r="L27" s="42">
        <v>12</v>
      </c>
      <c r="M27" s="127"/>
      <c r="N27" s="127"/>
      <c r="O27" s="127"/>
      <c r="P27" s="42"/>
      <c r="Q27" s="127" t="e">
        <f>SUM(P27/P24)</f>
        <v>#DIV/0!</v>
      </c>
      <c r="R27" s="127"/>
      <c r="S27" s="127"/>
      <c r="T27" s="42"/>
      <c r="U27" s="127" t="e">
        <f>SUM(T27/T24)</f>
        <v>#DIV/0!</v>
      </c>
      <c r="V27" s="127"/>
      <c r="W27" s="127"/>
      <c r="X27" s="109"/>
      <c r="Y27" s="138" t="e">
        <f>SUM(X27/X24)</f>
        <v>#DIV/0!</v>
      </c>
      <c r="Z27" s="138"/>
      <c r="AA27" s="138"/>
      <c r="AB27" s="42"/>
      <c r="AC27" s="127" t="e">
        <f>SUM(AB27/AB24)</f>
        <v>#DIV/0!</v>
      </c>
      <c r="AD27" s="127"/>
      <c r="AE27" s="127"/>
      <c r="AF27" s="42">
        <f>SUM(H27,L27,P27,T27,X27,AB27)</f>
        <v>15</v>
      </c>
      <c r="AG27" s="44">
        <f>SUM(AF27/$AF$24)</f>
        <v>0.4166666666666667</v>
      </c>
      <c r="AH27" s="1"/>
    </row>
    <row r="28" spans="1:34" ht="16.5">
      <c r="A28" s="1"/>
      <c r="B28" s="1"/>
      <c r="C28" s="42" t="s">
        <v>22</v>
      </c>
      <c r="D28" s="42">
        <v>61</v>
      </c>
      <c r="E28" s="127">
        <f>SUM(D28/D24)</f>
        <v>0.6630434782608695</v>
      </c>
      <c r="F28" s="127"/>
      <c r="G28" s="127"/>
      <c r="H28" s="42">
        <v>10</v>
      </c>
      <c r="I28" s="127">
        <f>SUM(H28/H24)</f>
        <v>0.625</v>
      </c>
      <c r="J28" s="127"/>
      <c r="K28" s="127"/>
      <c r="L28" s="42">
        <v>9</v>
      </c>
      <c r="M28" s="127">
        <f>SUM(L28/L24)</f>
        <v>0.45</v>
      </c>
      <c r="N28" s="127"/>
      <c r="O28" s="127"/>
      <c r="P28" s="42"/>
      <c r="Q28" s="127" t="e">
        <f>SUM(P28/P24)</f>
        <v>#DIV/0!</v>
      </c>
      <c r="R28" s="127"/>
      <c r="S28" s="127"/>
      <c r="T28" s="42"/>
      <c r="U28" s="127" t="e">
        <f>SUM(T28/T24)</f>
        <v>#DIV/0!</v>
      </c>
      <c r="V28" s="127"/>
      <c r="W28" s="127"/>
      <c r="X28" s="109"/>
      <c r="Y28" s="138" t="e">
        <f>SUM(X28/X24)</f>
        <v>#DIV/0!</v>
      </c>
      <c r="Z28" s="138"/>
      <c r="AA28" s="138"/>
      <c r="AB28" s="42"/>
      <c r="AC28" s="127" t="e">
        <f>SUM(AB28/AB24)</f>
        <v>#DIV/0!</v>
      </c>
      <c r="AD28" s="127"/>
      <c r="AE28" s="127"/>
      <c r="AF28" s="42">
        <f>SUM(H28,L28,P28,T28,X28,AB28)</f>
        <v>19</v>
      </c>
      <c r="AG28" s="44">
        <f>SUM(AF28/$AF$24)</f>
        <v>0.5277777777777778</v>
      </c>
      <c r="AH28" s="1"/>
    </row>
    <row r="29" spans="1:34" ht="16.5">
      <c r="A29" s="1"/>
      <c r="B29" s="1"/>
      <c r="C29" s="42" t="s">
        <v>23</v>
      </c>
      <c r="D29" s="115">
        <f>SUM(E25:E28)</f>
        <v>0.7717391304347826</v>
      </c>
      <c r="E29" s="131"/>
      <c r="F29" s="131"/>
      <c r="G29" s="123"/>
      <c r="H29" s="115">
        <f>SUM(I25:I28)</f>
        <v>0.8125</v>
      </c>
      <c r="I29" s="131"/>
      <c r="J29" s="131"/>
      <c r="K29" s="123"/>
      <c r="L29" s="122">
        <f>SUM(M25:M28)</f>
        <v>0.45</v>
      </c>
      <c r="M29" s="135"/>
      <c r="N29" s="135"/>
      <c r="O29" s="136"/>
      <c r="P29" s="122" t="e">
        <f>SUM(Q25:Q28)</f>
        <v>#DIV/0!</v>
      </c>
      <c r="Q29" s="135"/>
      <c r="R29" s="135"/>
      <c r="S29" s="136"/>
      <c r="T29" s="122" t="e">
        <f>SUM(U25:U28)</f>
        <v>#DIV/0!</v>
      </c>
      <c r="U29" s="135"/>
      <c r="V29" s="135"/>
      <c r="W29" s="136"/>
      <c r="X29" s="139" t="e">
        <f>SUM(Y25:Y28)</f>
        <v>#DIV/0!</v>
      </c>
      <c r="Y29" s="140"/>
      <c r="Z29" s="140"/>
      <c r="AA29" s="141"/>
      <c r="AB29" s="119" t="e">
        <f>SUM(AC25:AC28)</f>
        <v>#DIV/0!</v>
      </c>
      <c r="AC29" s="120"/>
      <c r="AD29" s="120"/>
      <c r="AE29" s="121"/>
      <c r="AF29" s="122">
        <f>SUM(AF25:AF28)/AF24</f>
        <v>1</v>
      </c>
      <c r="AG29" s="123"/>
      <c r="AH29" s="1"/>
    </row>
  </sheetData>
  <sheetProtection/>
  <mergeCells count="57">
    <mergeCell ref="AB4:AE4"/>
    <mergeCell ref="H21:K21"/>
    <mergeCell ref="AC25:AE25"/>
    <mergeCell ref="L4:O4"/>
    <mergeCell ref="Y25:AA25"/>
    <mergeCell ref="T4:W4"/>
    <mergeCell ref="H4:K4"/>
    <mergeCell ref="I25:K25"/>
    <mergeCell ref="U25:W25"/>
    <mergeCell ref="Q25:S25"/>
    <mergeCell ref="P4:S4"/>
    <mergeCell ref="H23:K23"/>
    <mergeCell ref="X4:AA4"/>
    <mergeCell ref="Q28:S28"/>
    <mergeCell ref="U28:W28"/>
    <mergeCell ref="Y28:AA28"/>
    <mergeCell ref="X23:AA23"/>
    <mergeCell ref="X24:AA24"/>
    <mergeCell ref="E27:G27"/>
    <mergeCell ref="I27:K27"/>
    <mergeCell ref="M27:O27"/>
    <mergeCell ref="M28:O28"/>
    <mergeCell ref="L29:O29"/>
    <mergeCell ref="Y26:AA26"/>
    <mergeCell ref="Q27:S27"/>
    <mergeCell ref="P29:S29"/>
    <mergeCell ref="T29:W29"/>
    <mergeCell ref="Q26:S26"/>
    <mergeCell ref="U26:W26"/>
    <mergeCell ref="U27:W27"/>
    <mergeCell ref="Y27:AA27"/>
    <mergeCell ref="X29:AA29"/>
    <mergeCell ref="D29:G29"/>
    <mergeCell ref="H29:K29"/>
    <mergeCell ref="L23:O23"/>
    <mergeCell ref="E28:G28"/>
    <mergeCell ref="I28:K28"/>
    <mergeCell ref="E26:G26"/>
    <mergeCell ref="I26:K26"/>
    <mergeCell ref="M26:O26"/>
    <mergeCell ref="E25:G25"/>
    <mergeCell ref="M25:O25"/>
    <mergeCell ref="D24:G24"/>
    <mergeCell ref="L24:O24"/>
    <mergeCell ref="P24:S24"/>
    <mergeCell ref="T24:W24"/>
    <mergeCell ref="AB23:AE23"/>
    <mergeCell ref="H24:K24"/>
    <mergeCell ref="AB24:AE24"/>
    <mergeCell ref="P23:S23"/>
    <mergeCell ref="T23:W23"/>
    <mergeCell ref="AB29:AE29"/>
    <mergeCell ref="AF29:AG29"/>
    <mergeCell ref="AF24:AG24"/>
    <mergeCell ref="AC26:AE26"/>
    <mergeCell ref="AC27:AE27"/>
    <mergeCell ref="AC28:AE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TIGER-XP</cp:lastModifiedBy>
  <cp:lastPrinted>2007-02-01T14:17:51Z</cp:lastPrinted>
  <dcterms:created xsi:type="dcterms:W3CDTF">2000-02-23T14:42:37Z</dcterms:created>
  <dcterms:modified xsi:type="dcterms:W3CDTF">2010-08-30T07:31:09Z</dcterms:modified>
  <cp:category/>
  <cp:version/>
  <cp:contentType/>
  <cp:contentStatus/>
</cp:coreProperties>
</file>